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09_OP-ESID\D_OP_Actives\77_MHY_Fontainebleau\453897_EME_VRD_Refection\07-TRX\00-COMMUN\01-DCE, RP\DCE PLACE\Pièces financières\"/>
    </mc:Choice>
  </mc:AlternateContent>
  <bookViews>
    <workbookView xWindow="0" yWindow="0" windowWidth="25200" windowHeight="11025" activeTab="2"/>
  </bookViews>
  <sheets>
    <sheet name="BPU" sheetId="1" r:id="rId1"/>
    <sheet name="DQE" sheetId="3" r:id="rId2"/>
    <sheet name="EPF" sheetId="2" r:id="rId3"/>
  </sheets>
  <definedNames>
    <definedName name="_xlnm._FilterDatabase" localSheetId="0" hidden="1">BPU!$A$1:$D$193</definedName>
    <definedName name="_xlnm._FilterDatabase" localSheetId="1" hidden="1">DQE!$A$1:$F$202</definedName>
    <definedName name="_xlnm._FilterDatabase" localSheetId="2" hidden="1">EPF!$A$1:$D$20</definedName>
    <definedName name="_xlnm.Print_Titles" localSheetId="0">BPU!$1:$1</definedName>
    <definedName name="_xlnm.Print_Titles" localSheetId="1">DQE!$1:$1</definedName>
    <definedName name="_xlnm.Print_Titles" localSheetId="2">EPF!$1:$1</definedName>
    <definedName name="_xlnm.Print_Area" localSheetId="0">BPU!$A$1:$D$187</definedName>
    <definedName name="_xlnm.Print_Area" localSheetId="1">DQE!$A$1:$F$196</definedName>
    <definedName name="_xlnm.Print_Area" localSheetId="2">EPF!$A$1:$D$15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3" l="1"/>
  <c r="F4" i="3"/>
  <c r="F5" i="3"/>
  <c r="F6" i="3"/>
  <c r="F7" i="3"/>
  <c r="F16" i="3"/>
  <c r="F17" i="3"/>
  <c r="F18" i="3"/>
  <c r="F19" i="3"/>
  <c r="F20" i="3"/>
  <c r="F21" i="3"/>
  <c r="F22" i="3"/>
  <c r="F23" i="3"/>
  <c r="F24" i="3"/>
  <c r="F25" i="3"/>
  <c r="F26" i="3"/>
  <c r="F27" i="3"/>
  <c r="F28" i="3"/>
  <c r="F29" i="3"/>
  <c r="F30" i="3"/>
  <c r="F42" i="3"/>
  <c r="F43" i="3"/>
  <c r="F44" i="3"/>
  <c r="F45" i="3"/>
  <c r="F46" i="3"/>
  <c r="F47" i="3"/>
  <c r="F48" i="3"/>
  <c r="F49" i="3"/>
  <c r="F50" i="3"/>
  <c r="F129" i="3"/>
  <c r="F130" i="3"/>
  <c r="F131" i="3"/>
  <c r="F132" i="3"/>
  <c r="F133" i="3"/>
  <c r="F134" i="3"/>
  <c r="F135" i="3"/>
  <c r="F136" i="3"/>
  <c r="F137" i="3"/>
  <c r="F138" i="3"/>
  <c r="F139" i="3"/>
  <c r="F140" i="3"/>
  <c r="F141" i="3"/>
  <c r="F142" i="3"/>
  <c r="F143" i="3"/>
  <c r="F89" i="3"/>
  <c r="F90" i="3"/>
  <c r="F91" i="3"/>
  <c r="F92" i="3"/>
  <c r="F93" i="3"/>
  <c r="B193" i="3"/>
  <c r="F192" i="3"/>
  <c r="F191" i="3"/>
  <c r="F193" i="3" s="1"/>
  <c r="F190" i="3"/>
  <c r="F189" i="3"/>
  <c r="F188" i="3"/>
  <c r="F187" i="3"/>
  <c r="B185" i="3"/>
  <c r="F184" i="3"/>
  <c r="F183" i="3"/>
  <c r="F182" i="3"/>
  <c r="F181" i="3"/>
  <c r="F180" i="3"/>
  <c r="F179" i="3"/>
  <c r="F178" i="3"/>
  <c r="F177" i="3"/>
  <c r="F176" i="3"/>
  <c r="F175" i="3"/>
  <c r="F185" i="3" s="1"/>
  <c r="F173" i="3"/>
  <c r="F172" i="3"/>
  <c r="F171" i="3"/>
  <c r="F170" i="3"/>
  <c r="B167" i="3"/>
  <c r="F166" i="3"/>
  <c r="F165" i="3"/>
  <c r="F164" i="3"/>
  <c r="F163" i="3"/>
  <c r="F162" i="3"/>
  <c r="F161" i="3"/>
  <c r="F160" i="3"/>
  <c r="F159" i="3"/>
  <c r="F158" i="3"/>
  <c r="F156" i="3"/>
  <c r="F167" i="3" s="1"/>
  <c r="F154" i="3"/>
  <c r="F152" i="3"/>
  <c r="F151" i="3"/>
  <c r="B148" i="3"/>
  <c r="F147" i="3"/>
  <c r="F146" i="3"/>
  <c r="F145" i="3"/>
  <c r="F144" i="3"/>
  <c r="F128" i="3"/>
  <c r="F127" i="3"/>
  <c r="F125" i="3"/>
  <c r="F124" i="3"/>
  <c r="F123" i="3"/>
  <c r="F122" i="3"/>
  <c r="F121" i="3"/>
  <c r="F120" i="3"/>
  <c r="F119" i="3"/>
  <c r="F118" i="3"/>
  <c r="F117" i="3"/>
  <c r="F116" i="3"/>
  <c r="F115" i="3"/>
  <c r="F114" i="3"/>
  <c r="F113" i="3"/>
  <c r="F112" i="3"/>
  <c r="F111" i="3"/>
  <c r="F110" i="3"/>
  <c r="F109" i="3"/>
  <c r="F108" i="3"/>
  <c r="F106" i="3"/>
  <c r="F105" i="3"/>
  <c r="F104" i="3"/>
  <c r="F103" i="3"/>
  <c r="F102" i="3"/>
  <c r="F101" i="3"/>
  <c r="F100" i="3"/>
  <c r="F99" i="3"/>
  <c r="F98" i="3"/>
  <c r="F97" i="3"/>
  <c r="F95" i="3"/>
  <c r="F94" i="3"/>
  <c r="F87" i="3"/>
  <c r="F86" i="3"/>
  <c r="F85" i="3"/>
  <c r="F84" i="3"/>
  <c r="F83" i="3"/>
  <c r="F82" i="3"/>
  <c r="F80" i="3"/>
  <c r="F79" i="3"/>
  <c r="F78" i="3"/>
  <c r="F77" i="3"/>
  <c r="F76" i="3"/>
  <c r="F75" i="3"/>
  <c r="F74" i="3"/>
  <c r="F72" i="3"/>
  <c r="F71" i="3"/>
  <c r="F70" i="3"/>
  <c r="F69" i="3"/>
  <c r="F68" i="3"/>
  <c r="F67" i="3"/>
  <c r="F66" i="3"/>
  <c r="F65" i="3"/>
  <c r="F64" i="3"/>
  <c r="F63" i="3"/>
  <c r="F62" i="3"/>
  <c r="F61" i="3"/>
  <c r="F60" i="3"/>
  <c r="F59" i="3"/>
  <c r="F58" i="3"/>
  <c r="F57" i="3"/>
  <c r="F56" i="3"/>
  <c r="F55" i="3"/>
  <c r="F54" i="3"/>
  <c r="F53" i="3"/>
  <c r="F52" i="3"/>
  <c r="F51" i="3"/>
  <c r="B39" i="3"/>
  <c r="F38" i="3"/>
  <c r="F37" i="3"/>
  <c r="F36" i="3"/>
  <c r="F35" i="3"/>
  <c r="F34" i="3"/>
  <c r="F32" i="3"/>
  <c r="F31" i="3"/>
  <c r="F15" i="3"/>
  <c r="F14" i="3"/>
  <c r="F13" i="3"/>
  <c r="B10" i="3"/>
  <c r="F9" i="3"/>
  <c r="F8" i="3"/>
  <c r="F10" i="3" l="1"/>
  <c r="F39" i="3"/>
  <c r="F148" i="3"/>
  <c r="F194" i="3" s="1"/>
  <c r="F195" i="3" s="1"/>
  <c r="F196" i="3" s="1"/>
</calcChain>
</file>

<file path=xl/sharedStrings.xml><?xml version="1.0" encoding="utf-8"?>
<sst xmlns="http://schemas.openxmlformats.org/spreadsheetml/2006/main" count="1133" uniqueCount="569">
  <si>
    <t>TRAVAUX PREPARATOIRES</t>
  </si>
  <si>
    <t>m²</t>
  </si>
  <si>
    <t>Libellé</t>
  </si>
  <si>
    <t>Unité</t>
  </si>
  <si>
    <t>PUHT</t>
  </si>
  <si>
    <t>N°</t>
  </si>
  <si>
    <t>TERRASSEMENTS GENERAUX</t>
  </si>
  <si>
    <t>TERRASSEMENTS</t>
  </si>
  <si>
    <t>m3</t>
  </si>
  <si>
    <t>BORDURES / SIGNALISATIONS</t>
  </si>
  <si>
    <t>ml</t>
  </si>
  <si>
    <t>SIGNALISATION</t>
  </si>
  <si>
    <t>u</t>
  </si>
  <si>
    <t>REGARDS ET OUVRAGES BETON</t>
  </si>
  <si>
    <t>RESEAUX - TELEPHONE</t>
  </si>
  <si>
    <t>RESEAUX ELECTRIQUES</t>
  </si>
  <si>
    <t>RESEAUX HUMIDES</t>
  </si>
  <si>
    <t>COUCHES DE FORME SOUS VOIRIES</t>
  </si>
  <si>
    <t>OUVRAGES SPECIAUX</t>
  </si>
  <si>
    <t>TOTAL GENERAL HT</t>
  </si>
  <si>
    <t>TVA 20%</t>
  </si>
  <si>
    <t>TOTAL GENERAL TTC</t>
  </si>
  <si>
    <t>RESEAUX</t>
  </si>
  <si>
    <t>TRANCHEE RESEAUX DIVERS</t>
  </si>
  <si>
    <t>BORDURES</t>
  </si>
  <si>
    <t>Quantité</t>
  </si>
  <si>
    <t xml:space="preserve">Produit HT </t>
  </si>
  <si>
    <t>A</t>
  </si>
  <si>
    <t>B.1.1</t>
  </si>
  <si>
    <t>C</t>
  </si>
  <si>
    <t>C.1</t>
  </si>
  <si>
    <t>C.1.2</t>
  </si>
  <si>
    <t>C.1.3</t>
  </si>
  <si>
    <t>C.1.4</t>
  </si>
  <si>
    <t>C.1.5</t>
  </si>
  <si>
    <t>C.1.6</t>
  </si>
  <si>
    <t>C.1.7</t>
  </si>
  <si>
    <t>C.3.1</t>
  </si>
  <si>
    <t>C.3.2</t>
  </si>
  <si>
    <t>D</t>
  </si>
  <si>
    <t>D.2</t>
  </si>
  <si>
    <t>D.2.1</t>
  </si>
  <si>
    <t>D.3</t>
  </si>
  <si>
    <t>D.3.1</t>
  </si>
  <si>
    <t>D.4</t>
  </si>
  <si>
    <t>D.4.1</t>
  </si>
  <si>
    <t>D.4.2</t>
  </si>
  <si>
    <t>D.4.3</t>
  </si>
  <si>
    <t>D.4.4</t>
  </si>
  <si>
    <t>E</t>
  </si>
  <si>
    <t>E.1</t>
  </si>
  <si>
    <t>E.1.1</t>
  </si>
  <si>
    <t>E.1.2</t>
  </si>
  <si>
    <t>E.2</t>
  </si>
  <si>
    <t>E.2.1</t>
  </si>
  <si>
    <t>F</t>
  </si>
  <si>
    <t>F.1</t>
  </si>
  <si>
    <t>F.2</t>
  </si>
  <si>
    <t>C.2</t>
  </si>
  <si>
    <t>C.2.2</t>
  </si>
  <si>
    <t>C.2.3</t>
  </si>
  <si>
    <t>C.2.4</t>
  </si>
  <si>
    <t>C.2.5</t>
  </si>
  <si>
    <t>C.1.8</t>
  </si>
  <si>
    <t>AIRE EN BETON</t>
  </si>
  <si>
    <t>C.2.6</t>
  </si>
  <si>
    <t>B.1.3</t>
  </si>
  <si>
    <t>C.2.7</t>
  </si>
  <si>
    <t>D.4.6</t>
  </si>
  <si>
    <t>RAMPE PMR</t>
  </si>
  <si>
    <t>D.4.7</t>
  </si>
  <si>
    <t>D.4.8</t>
  </si>
  <si>
    <t>VOIRIE LOURDE EN ENROBE</t>
  </si>
  <si>
    <t>REVETEMENTS</t>
  </si>
  <si>
    <t>PLANTATIONS</t>
  </si>
  <si>
    <t>C.1.9</t>
  </si>
  <si>
    <t>C.1.10</t>
  </si>
  <si>
    <t>C.1.11</t>
  </si>
  <si>
    <t>C.1.12</t>
  </si>
  <si>
    <t>C.2.1</t>
  </si>
  <si>
    <t>PAVES, STATIONNEMENT ET TROTTOIRS</t>
  </si>
  <si>
    <t xml:space="preserve">CONSTAT D'HUISSIER
L’Entreprise fera réaliser, à ses frais, un état des lieux des existants :
 - des voiries publiques desservant les sites de travaux ;
 - des parcelles publiques et privées concernées par les travaux, notamment pour le passage des engins de chantier, les aires de stockage temporaire, les lieux des installations de chantier... ;
 - des ouvrages d’art / ouvrages particuliers &amp; bâtiments ;
 - toutes les zones nécessaires aux travaux.
Réalisé avant le démarrage de toute intervention de l’Entreprise, cet état des lieux sera constaté par un huissier de justice.
</t>
  </si>
  <si>
    <t>IMPLANTATION DES OUVRAGES ET MARQUAGE PIQUETAGE DES RESEAUX SOUTERRAINS
Ce prix rémunère, forfaitairement, les opérations de piquetage en plan et en niveau des ouvrages &amp; aménagements (emprises des terrassements, réseaux, ouvrages à réaliser…) par un géomètre-expert ou par le topographe de l'entreprise jusqu'à l'approbation par le Maître d'oeuvre et toutes sujétions.
Il comprend la géolocalisation des réseaux souterrains, le traçage et répérage des réseaux et suivant les prescriptions des services gestionnaires compétents contactés préalablement, au travers des DICT.
Il comporte notamment :
- le marquage et le piquetage  sur le site des réseaux existants, son entretien pendant toute la durée des travaux,
- le report sur plan en format DWG en XYZ dans le système de coordonnées du plan des implantations des ouvrages à créer et des réseaux existants,
- la remise du plan de recolement des réseaux repérés.
Il rémunère également les levers contradictoires à établir au cours de l'avancement des travaux comme par exemple les levers de terrassements, de réseaux, de revêtements, etc…quel que soit le nombre d'interventions et de phases.</t>
  </si>
  <si>
    <t>PANNEAU DE CHANTIER
Ce prix rémunère :
-     La découpe du revêtement existant,
-     Les terrassements pour les massifs d'ancrage des poteaux,
-     L'évacuation en décharge autorisée des déblais, y compris droits,
-     La réalisation et mise en œuvre d'un panneau de 2 x 3 m suivant les indications du Maître d’Ouvrage,
-     Les massifs d'ancrage des panneaux,
-     La dépose en fin de chantier y compris démolition des massifs et évacuation aux décharges publiques, la réfection du revêtement,
-     La remise en état des lieux,
-     Et toutes sujétions de fourniture et de mise en œuvre.</t>
  </si>
  <si>
    <t>FRAIS D'ETUDES D'EXECUTION
Frais des études d'exécution et etablissement et application du  PAQ, PAE, PPSPS pour tous les autres éléments
Ce prix rémunère forfaitairement la production et le suivi des études d'exécution.  Il porte sur les études techniques comme sur les documents généraux relatifs à la sécurité et à la qualité ou à l'avancement des travaux (planning, rapport périodique).
Il comprend notamment : 
- les abonnements au suivi météorologique et les équipements de mesures locales, 
- l'établissement et la mise à jour d'un échéancier prévisionnel de remise des documents d'exécution, en cohérence avec le planning d'exécution,  
- l'édition et l'expédition des documents d'exécution (procédures, notes de calcul, plans, agrément matériau, paq, ppsps, pae, sosed registre de chantier, bons de déchets et décharges, etc.), quel qu'en soit le format, 
- la réalisation des études géotechniques, des essais d'infiltration et des études qui en découlent, 
- les modifications suite aux remarques du Maître d'œuvre, du contrôleur technique, du coordinateur sécurité, etc. ,
- le contrôle de la qualité des documents d'exécution produits (cohérence des documents, prise en compte des modifications, etc.),
- l'édition et la mise à jour d'un tableau de suivi des documents d'exécution, 
- la fourniture des métrés conformes aux plans visés, 
- les frais découlant du contrôle sur site des dispositions préconisées dans  les documents précédemment cités.
- les frais découlant du contrôle sur site par le Titulaire de la qualité d'exécution des ouvrages (points critiques, points de non-conformités, etc.),
- les frais résultant des recommandations du Plan Général de Coordination en matière de Sécurité et de Protection de la Santé. 
La coordination des différents bureaux d’études d’exécution.
L'établissement   du Plan d'Assurance Qualité (PAQ) , du Plan d'Assurance Environnement  (PAE)   y compris SOSED et du Plan Particulier de sécurité et de protection de la santé (PPSPS)  &amp; PPSPS.
Les prix du marché sont réputés comprendre l'ensemble des actions prévues dans ces documents et notamment les contrôles internes et externes.</t>
  </si>
  <si>
    <t>DOE, NETTOYAGE FIN DE CHANTIER
Ce prix rémunère, forfaitairement, l'établissement et la remise du dossier des ouvrages exécutés.
Il comprend notamment : 
- les relevés pendant toute la durée du chantier par un géomètre-expert ou par le topographe de l'entreprise des ouvrages créés,
- les plans de récolement intermédiaires qui seront transmis mensuellement au maître d'oeuvre, ainsi que le plan de récolement final,
- tous les documents d'exécution validés et dans leur dernier indice, 
- les notices de maintenance et d'exploitation des ouvrages, 
- toutes les sujétions associés à ce type de prestation.
Le dossier des ouvrages exécutés sera remis en version numérique et physique.</t>
  </si>
  <si>
    <t xml:space="preserve">TRAVAUX DE NETTOYAGES
Ce prix rémunère à la demi-journée :
- l'amenée et repli d'une balayeuse,
- le nettoyage des voiries,
- l'évacuation et le traitement des déchets.
</t>
  </si>
  <si>
    <t>1/2 j</t>
  </si>
  <si>
    <t>MISE EN PLACE FEUX TRICOLORES                                        
Ce prix, rémunère la fourniture et la mise en place d’une installation complète d’une paire de feux de trafic tricolores en fonctionnement quelle que soit la source d’alimentation.
Ce prix comprend :
- L’entretien ou le remplacement du matériel défectueux.
- La mise en place éventuelle des panneaux de pré-signalisation.</t>
  </si>
  <si>
    <t>FONCTIONNEMENT FEUX TRICOLORES
Ce prix comprend :
- Le fonctionnement de l’installation 24h/24, y compris les jours fériés et/ou week- end</t>
  </si>
  <si>
    <t>j</t>
  </si>
  <si>
    <t>SIGNALISATION TEMPORAIRE DE CHANTIER
Ce prix rémunère :
- la fourniture et la mise en place d'une signalisation et d'un balisage adaptés au droit des zones de travaux, en partie terrestre (dévoiement de circulation, alternat de circulation, etc.), 
- la mise en place d'un itinéraire bis pour les usagers fléchés par une signalisation adaptée au cours des travaux, y compris sur l'enceinte du chantier.
-  L’amenée et le repli du matériel nécessaire à la bonne exécution des travaux de traçage et de marquage,
-  La signalisation, pour la sécurité des usagers de la voie publique, pendant l'opération,
-  Le nettoyage de la chaussée avant application des peintures,
-  La fourniture et mise en place de la peinture blanche ou jaune réflectorisée,
- le maintien (de jour comme de nuit) de cette signalisation et de ce balisage, ainsi que leur déplacement autant que de besoin durant l'avancée du chantier, 
- le retrait des éléments de signalisation et balisage divers en fin d'intervention, 
- le constat périodique de la signalisation de chantier mise en place par le Titulaire sur les voies publiques pendant les travaux (reportage photographique spécifique),</t>
  </si>
  <si>
    <t xml:space="preserve">GESTION DES FLUX DES USAGERS
Ce prix rémunère :
- La fourniture et la pose de barrières semi-opaques (bac acier en partie basse et grillage en partie haute) tout autour de l'emprise du chantier, comprennant leur dépose et déplacement autant que nécessaire pour permettre l'avancée du chantier, tout en garantissant les flux des usagers au quotidien. 
- La prise en compte de la perte de cadence relative à la gestion des flux  sur l'enceinte des travaux, pour l'intégralité du chantier. Ce tarif prend également compte des changement en cours du chantier des itinéraires des usagers, de l'adaptation dans le phasage et les méthodologies d'exécution des travaux, ainsi que dans les horaires de rotation des camions. 
- la fourniture et la mise en place de dispositifs de protection pouvant résister aux contraintes de circulation du site (pont de service fixé avec le revêtement sous-jacent), y compris leur déplacement suivant l'avancement du chantier. </t>
  </si>
  <si>
    <t>PLATEFORME BASE VIE, VOIES D'ACCES, AIRES DE STOCKAGE
Constitution de la plateforme de la base vie, des voies d'accès et des aires de stockage par la fourniture et mise en place de grave 0/31,5 :
-     l’amenée et le repliement du matériel de transport, de mise en œuvre et de compactage,
-     la fourniture, le transport et la mise en œuvre de la grave,
-     le réglage des matériaux,
-     le compactage jusqu’à l’obtention d'une PF2,
-     l’arrosage (y compris fourniture de l’eau) et la scarification éventuelle,
-     la protection de la plate-forme contre les eaux de ruissellement y compris l’exécution et l’entretien des ouvrages provisoires correspondants,
-     les sujétions dues au travail sous circulation, le cas échéant,
-     l'entretien de la plateforme pendant toute la durée du chantier,
-     les sujétions dues aux contrôles éventuellement effectués par le Maître d’Œuvre.</t>
  </si>
  <si>
    <t>NEUTRALISATION FOSSES
Ce prix rémunère :
- le détournement des effluents,
- la vidange et la désinfection de la fosse,
- son comblement en sable,
- la réalisation des by-pass,
- la démolition des trappes et cadres et leur remplacement par une dalle béton.</t>
  </si>
  <si>
    <t>DEPLACEMENT CONTENEUR
Ce prix rémunère :
- le chargement, le transport sur 5km et le déchargement du conteneur blanc situé entre les bâtiments 26 et 28,
- le chargement, le déolacement à l'intérieur du site et le déchargement du conteneur kaki situé entre les bâtiments 26 et 28.</t>
  </si>
  <si>
    <t>EVACUATION DES DEBLAIS EXCEDENTAIRES
Evacuation des déblais excédentaires, comptés non foisonnés, comprenant :
- le chargement et le transport des matériaux en dehors du chantier :
- la mise en œuvre toutes les mesures de protection lors de la manutention et du transport des matériaux (bâchage des camions bennes….) ;
- l’élimination des matériaux vers un (ou plusieurs) centre(s) de stockage et/ou centre(s) de regroupement autorisé, après demande de Certificat d'Acception Préalable (y compris l’acquittement des taxes de décharge et de toutes les autres charges) ;
- le suivi administratif de la gestion et de la traçabilité des matériaux non inertes :
L’Entrepreneur fournira tous les bordereaux de suivi des déchets et le enregistrer sur la plateforme Trackdéchet.
L’Entreprise devra gérer rigoureusement ses évacuations et fournir un justificatif pour toute rotation, soit par des bons pesés, soit des factures. L’ensemble de ces documents sera remis à la Maitrise d’œuvre à chaque réunion de chantier pour constituer en fin d’opération un Dossier des Ouvrages Exécutes (DOE), assurant au Maitre d’ouvrage la bonne destination de ses déchets.
Dans le DOE, les justificatifs seront accompagnés d’un bordereau récapitulatif par filière et/ou catégorie de matériaux / déchets.
- L’application de toutes les autres dispositions du SOSED et, plus généralement, celles du PAE.
- toutes les sujétions du MOE, CSPS et services de l'Etat.</t>
  </si>
  <si>
    <t>BASSINS D'INFILTRATION DE TYPE SAUL
Fourniture et mise en oeuvre conforme aux presciptions du fabricant d'un bassin d'infiltration, en Structure Alvéolaire Ultra-Légère comprenant :
-	SAUL (tenue mécanique à justifier par note de calcul)
-	Compris embout à chaque extrémité avec naissance pour les arrivées et sorties du réseau,
-	Regards de visite pour maintenance, y compris rehausses,
-	Events,
-	Géotextile filtrant tout autour de la SAUL.</t>
  </si>
  <si>
    <t>DEPOSE SOIGNEE DES PAVES
Ce prix rémunère :
- la dépose manuelle soignée des pavés existants
- le grattage des enduits, mortiers et terre adéhents aux pavés
- la mise en stock provisoire dans des big-bags scellés et numérotés
- le chargement, transport et déchargement des big-bags dans l'aire de stockage clôturée et surveillée.
Pour chaque phase du chantier, cette prestation sera réalisée en 2 temps : premièrement dépose sur la largeur des tranchées pour construction des réseaux ; ensuite, une fois les réseaux réalisés, dépose sur toute la largeur de la bande pavée pour sa réfection complète.</t>
  </si>
  <si>
    <t>NIVELLEMENT ET COMPACTAGE SOIGNE DU FOND DE FORME DES VOIRIES
-    le nivellement et le compactage méthodique des fonds de forme,
-    la protection vis à vis des ouvrages, enterrés ou non, mitoyen aux travaux,
-    la reprise et l'évacuation à la décharge, compris droits, des terres excédentaires,
-    les contrôles et essais de portance du fond de forme.</t>
  </si>
  <si>
    <t>PURGE DES MATERIAUX
Ce prix rémunère, au mètre cube mesuré en place, l’exécution des purges dans les différentes formes de terrassement, y compris en fond de fouille, dans les zones définies par le Maître d’Oeuvre en cours d’exécution des travaux.
Il comprend notamment :
-	le curage des zones correspondantes,
-	le chargement et l’évacuation des matériaux curés à la décharge laissée à l’initiative de l’Entrepreneur.
-	la fourniture, le transport et la mise en oeuvre du matériau de substitution, grave 0/31.5.
Les quantités à prendre en compte seront déterminées par constats contradictoires</t>
  </si>
  <si>
    <t>NIVELLEMENT ET COMPACTAGE SOIGNE DU FOND DE FOUILLE DES BASSINS
-    le nivellement et le compactage méthodique des fonds de fouille,
-    la protection vis à vis des ouvrages, enterrés ou non, mitoyen aux travaux,
-    la reprise et l'évacuation à la décharge, compris droits, des terres excédentaires,
-    les contrôles et essais géotechniques du fond de fouille.</t>
  </si>
  <si>
    <t xml:space="preserve">DEBLAIS ET EVACUATION POUR REALISATION DES FONDS DE FORMES DES VOIRIES ET ESPACES VERTS
Ce prix rémunère, au mètre cube non foisonné, les terrassement en déblai pour la création des couches de forme des voiries.  Le volume de matériaux à terrasser en déblai sera métré contradictoirement, par calcul théorique des déblais sur les profils d’exécution.
Les travaux comprennent :
- tous les terrassements en déblai généraux,
- l’extraction des matériaux rocheux (blocs) ou maçonnés contenus dans le sol et les remblais de diverses natures, présents sur l’emprise des terrassements ; 
- la réalisation des pentes des pentes des fond de forme.
- Le transport des matériaux et l'évacuation des matériaux, compris droits de décharge.
</t>
  </si>
  <si>
    <t>ESSAIS A LA PLAQUE
Des essais seront réalisés avec une plaque de 0,6 m de diamètre selon la procédure L.C.P.C, afin de vérifier l'obtention des critères de portance indiqués au CCTP.
L'entreprise réalisera des essais suivant les modalités suivantes :
-	1 essai pour 500 m² plateformes voiries avec un minimum de 3 essais.</t>
  </si>
  <si>
    <t>APPORT DE TERRE VEGETALE
Ce prix comprend notamment :
- l’analyse physico-chimique de la terre végétale ;
- le décompactage sur 30 cm au moins de toute la surface à revêtir ;
- la fourniture, le transport et la mise en œuvre de terre végétale, sur 30 cm minimum d’épaisseur sur les espaces verts (épaisseur après tassement) ;
- l’humidification avant la mise en œuvre si nécessaire ;
- le bris des mottes, le réglage de surface et l’évacuation des pierres, racines et produits impropres ;
- l’arrachage des mauvaises herbes, le débroussaillage et le désherbage éventuels ;
- le passage d’un engin à dents sur une épaisseur minimum de 30 cm, ou le piochage à l’aide d’une pelle mécanique ;
- le passage d’une fraise ;
- le nivellement fin et l’épierrage par griffage, compris évacuation des déchets.</t>
  </si>
  <si>
    <t>ENROCHEMENTS DANS BASSIN
Fourniture et mise en oeuvre d'enrochements D = 300 - 400 mm pour empierrement de berge
Ce prix comprend :
- la réalisation de terrassement en déblai autour des ouvrages de rejets ;
- la coupe nette du tuyaux ;
- la réalisation d’une bêche de calage ainsi que la mise en dépôts latéraux des produits de déblai obtenus en vue de leur réutilisation;
- la mise en place, dans le fond de la bêche de calage et sur le talus riverain (sous les matériaux pierreux) d’un géotextile synthétique non tissé ;
- la reprise des blocs du dépôt intermédiaire et leur mise en place, un à un, de manière à confectionner un empierrement de pied de berge « rangé et construit » (constitution d’une butée de pied de talus) ;
- la reprise des matériaux pierreux et petits blocs du dépôt intermédiaire et leur mise en place, de manière finement appareillée, en aval immédiat des exutoires d’eaux pluviales selon la pente du talus désirée ;
-  évacuation en un lieu de décharge approprié, y compris l’acquittement des taxes de décharge, des excédents.</t>
  </si>
  <si>
    <t>GRAVE DRAINANTE 0/20
Fourniture et mise en place de grave drainante 0/20 :
-     l’amenée et le repliement du matériel de transport, de mise en œuvre et de compactage,
-     la fourniture, le transport et la mise en œuvre de la grave conforme au CCTP,
-     le réglage des matériaux,
-     le compactage jusqu’à l’obtention des exigences fixées dans le C.C.T.P.,
-     l’arrosage (y compris fourniture de l’eau) et la scarification éventuelle,
-     la protection de la plate-forme contre les eaux de ruissellement y compris l’exécution et l’entretien des ouvrages provisoires correspondants,
-     les sujétions dues au travail sous circulation, le cas échéant,
-     les sujétions dues aux contrôles éventuellement effectués par le Maître d’Œuvre.</t>
  </si>
  <si>
    <t>GRAVE-CIMENT T3
Fourniture et mise en place de grave ciment T3 0/14 en 2 couches :
-     l’amenée et le repliement du matériel de transport, de mise en œuvre et de compactage,
-     la fourniture, le transport et la mise en œuvre de la grave conforme au CCTP,
-     le réglage des matériaux,
-     le compactage jusqu’à l’obtention des exigences fixées dans le C.C.T.P.,
-     l’arrosage (y compris fourniture de l’eau) et la scarification éventuelle,
-     la protection de la plate-forme contre les eaux de ruissellement y compris l’exécution et l’entretien des ouvrages provisoires correspondants,
-     les sujétions dues au travail sous circulation, le cas échéant,
-     les sujétions dues aux contrôles éventuellement effectués par le Maître d’Œuvre.</t>
  </si>
  <si>
    <t>GRAVE NATURELLE 0/31,5
Fourniture et mise en place de grave 0/31,5 en 1 couche :
-     l’amenée et le repliement du matériel de transport, de mise en œuvre et de compactage,
-     la fourniture, le transport et la mise en œuvre de la grave conforme au CCTP,
-     le réglage des matériaux,
-     le compactage jusqu’à l’obtention des exigences fixées dans le C.C.T.P.,
-     l’arrosage (y compris fourniture de l’eau) et la scarification éventuelle,
-     la protection de la plate-forme contre les eaux de ruissellement y compris l’exécution et l’entretien des ouvrages provisoires correspondants,
-     les sujétions dues au travail sous circulation, le cas échéant,
-     les sujétions dues aux contrôles éventuellement effectués par le Maître d’Œuvre.</t>
  </si>
  <si>
    <t>REPROFILAGE VOIRIE SOUS ENROBE
Fourniture et mise en place de grave 0/31,5 :
-     l’amenée et le repliement du matériel de transport, de mise en œuvre et de compactage,
-     la fourniture, le transport et la mise en œuvre de la grave conforme au CCTP,
-     le réglage et reprofilage des matériaux, y compris évacuation des excédents,
-     le compactage jusqu’à l’obtention des exigences fixées dans le C.C.T.P.,
-     l’arrosage (y compris fourniture de l’eau) et la scarification éventuelle,
-     la protection de la plate-forme contre les eaux de ruissellement y compris l’exécution et l’entretien des ouvrages provisoires correspondants,
-     les sujétions dues au travail sous circulation, le cas échéant,
-     les sujétions dues aux contrôles éventuellement effectués par le Maître d’Œuvre.</t>
  </si>
  <si>
    <t>t</t>
  </si>
  <si>
    <t>CLOUS PODOTACTILES
Ce prix rémunère, au mètre linéaire :
- l'implantation,
- les gabarits de pose,
- la fourniture et pose des clous podotactiles inox diamant, diamètre 25mm et hauteur de tige 18mm
- le scellement,
- toutes fournitures et sujétions.</t>
  </si>
  <si>
    <t>VOLIGES BOIS
Ce prix remunère, au mètre linéaire, la fourniture, l'amenée à pied d'oeuvre et la mise en place de voliges en bois épaisseur 18mm, hauteur 10cm et des piquets hauteur 40cm, y compris terrassements, pré-cintrage, découpes et fixations.</t>
  </si>
  <si>
    <t>MARQUAGE PICTOGRAMME CAVALIER
Ce prix rémunère les travaux de signalisation horizontale en résine thermoplastique, conformément à la réglementation en vigueur, y compris toutes sujétions de mise en oeuvre et d'intervention.</t>
  </si>
  <si>
    <t>PLACE "PMR" - MARQUAGE HORIZONTAL
Ce prix rémunère les travaux de signalisation horizontale en résine thermoplastique, conformément à la réglementation en vigueur, y compris toutes sujétions de mise en oeuvre et d'intervention.</t>
  </si>
  <si>
    <t>MARQUAGE PORTAIL
Ce prix rémunère les travaux de signalisation horizontale en résine thermoplastique, conformément à la réglementation en vigueur, y compris toutes sujétions de mise en oeuvre et d'intervention.</t>
  </si>
  <si>
    <t>PLACE "RECHARGE ELECTRIQUE" - MARQUAGE HORIZONTAL
Ce prix rémunère les travaux de signalisation horizontale en résine thermoplastique, conformément à la réglementation en vigueur, y compris toutes sujétions de mise en oeuvre et d'intervention.</t>
  </si>
  <si>
    <t>HERBACEE ET COUVRE-SOL
Ce prix rémunère, à raison de 8 unités par m², la fourniture et la plantation des végétaux.</t>
  </si>
  <si>
    <t>TOILE DE PAILLAGE
Ce prix remunère, au mètre carré, la fourniture, l'amenée à pied d'oeuvre et la mise en place d'une toile de paillage biodégradable, y compris les raccordements par recouvrement, les découpes et les agrafes métalliques.</t>
  </si>
  <si>
    <t>PAILLAGE EN COPEAUX DE BOIS
Ce prix remunère, au mètre carré, la fourniture, l'amenée à pied d'oeuvre et la mise en place de copeaux de bois 100% naturel 10/30mm sur 4cm d'épaisseur</t>
  </si>
  <si>
    <t>MARQUAGE PICTOGRAMME PMR
Ce prix rémunère les travaux de signalisation horizontale en résine thermoplastique, conformément à la réglementation en vigueur, y compris toutes sujétions de mise en oeuvre et d'intervention.</t>
  </si>
  <si>
    <t>PANNEAUX DE STATIONNEMENT PMR
Ce prix rémunère la fourniture, le chargement sur engins de transport, le transport et la mise place de panneaux de signalisation routière, conformément au normes en vigueur et suivant instructions du maître d'ouvrage. Panneau de taille normale et de classe 3.
Il comprend :
-    le terrassement de la fouille pour les massifs, l'évacuation des terres excédentaires aux décharges publiques y compris droits,
-    la fourniture et l’exécution des massifs en béton dosé à 250 kg/m3,
-    la fourniture et la pose du panneau et du pannonceau,
-    Y compris toutes sujétions.</t>
  </si>
  <si>
    <t>PANNEAU POUR STATIONNEMENT AFFECTE A LA RECHARGE ELECTRIQUE
Ce prix rémunère la fourniture, le chargement sur engins de transport, le transport et la mise place de panneaux de signalisation routière, conformément au normes en vigueur et suivant instructions du maître d'ouvrage. Panneau de taille normale et de classe 3.
Il comprend :
-    le terrassement de la fouille pour les massifs, l'évacuation des terres excédentaires aux décharges publiques y compris droits,
-    la fourniture et l’exécution des massifs en béton dosé à 250 kg/m3,
-    la fourniture et la pose du panneau et du pannonceau,
-    Y compris toutes sujétions.</t>
  </si>
  <si>
    <t>CLOUS DE VOIRIE POUR PLACES DE STATIONNEMENT
Ce prix rémunère, au mètre linéaire :
- l'implantation,
- la fourniture et pose des clous inox striés, diamètre 100mm et hauteur de tige 100mm
- le scellement,
- toutes fournitures et sujétions.</t>
  </si>
  <si>
    <t>MARQUAGE FLECHE DROITE
Ce prix rémunère les travaux de signalisation horizontale en résine thermoplastique, conformément à la réglementation en vigueur, y compris toutes sujétions de mise en oeuvre et d'intervention.</t>
  </si>
  <si>
    <t>DEBLAIS POUR REALISATION DES OUVRAGES DE RETENTION, DE FILTRATION ET TALUS
Ce prix rémunère, au mètre cube non foisonné, les terrassement en déblai pour la constitution des différents ouvrages de rétention et de filtration des eaux pluviales. Le volume de matériaux à terrasser en déblai sera métré contradictoirement, par calcul théorique des déblais sur les profils d’exécution.
Les travaux comprennent :
- tous les terrassements en déblai généraux (qu’ils soient provisoires ou définitifs) ;
- l’extraction des matériaux rocheux (blocs) ou maçonnés contenus dans le sol et les remblais de diverses natures, présents sur l’emprise des terrassements ; 
- la réalisation des talus et fond de fouille, conformément aux indications des plans et du Maître d'œuvre.
- le tri des matériaux et, si nécessaire, la mise en dépôts provisoires, avec séparation des bons et mauvais matériaux.
- Le transport des matériaux et la mise en dépôts sur l'aire de stockage provisoire des déblais prévus pour être réutilisés ou évacués,
- Le déchargement des matériaux sur l'emplacement dédié, 
- Tous frais de chargement / déchargement supplémentaire éventuellement nécessaire à la mise en stock des matériaux.</t>
  </si>
  <si>
    <t xml:space="preserve">GRAVE 20/40 POUR ASSISE ET REMBLAI DES BASSINS ET FILTRES
Fourniture et mise en place de grave 20/40 :
-     l’amenée et le repliement du matériel de transport, de mise en œuvre et de compactage,
-     la fourniture, le transport et la mise en œuvre de la grave conforme au CCTP,
-     le réglage des matériaux en couche d’épaisseur conforme aux prescriptions du C.C.T.P.,
-     le compactage jusqu’à l’obtention des exigences fixées dans le C.C.T.P.
</t>
  </si>
  <si>
    <t xml:space="preserve">SABLE FILTRANT DTU64,1 POUR FILTRES
Fourniture et mise en place de sable filtrant 0,08/10 conforme au DTU64,1 :
-     l’amenée et le repliement du matériel de transport, de mise en œuvre et de compactage,
-     la fourniture, le transport et la mise en œuvre du sable conforme au CCTP,
-     le réglage des matériaux en couche d’épaisseur conforme aux prescriptions du C.C.T.P.,
-     le compactage jusqu’à l’obtention des exigences fixées dans le C.C.T.P.
</t>
  </si>
  <si>
    <t xml:space="preserve">GRAVIER 10/20 POUR FILTRES
Fourniture et mise en place de gravier 10/20 :
-     l’amenée et le repliement du matériel de transport, de mise en œuvre et de compactage,
-     la fourniture, le transport et la mise en œuvre du gravier conforme au CCTP,
-     le réglage des matériaux en couche d’épaisseur conforme aux prescriptions du C.C.T.P.,
-     le compactage jusqu’à l’obtention des exigences fixées dans le C.C.T.P.
</t>
  </si>
  <si>
    <t>REMBLAIS EN GRAVE 0/31,5 POUR BASSINS
Fourniture et mise en place de grave 0/31,5 :
-     l’amenée et le repliement du matériel de transport, de mise en œuvre et de compactage,
-     la fourniture, le transport et la mise en œuvre de la grave conforme au CCTP,
-     le réglage des matériaux en couche d’épaisseur conforme aux prescriptions du C.C.T.P.,
-     le compactage jusqu’à l’obtention des exigences fixées dans le C.C.T.P.</t>
  </si>
  <si>
    <t>MURET DE SOUTENEMENT AVEC LISSE 
La confection de murets en pierres identiques à celui existant entre les bâtiment 1 et 26, d'une hauteur variable et d'une largeur de 40 cm :
-	L'étude de dimensionnement à la charge de l'entreprise suivant la nature de sol,
-	Terrassements à 60cm de profondeur et évacuation
-	La fourniture et la mise en œuvre d'une semelle de propreté en béton
-	La fourniture et la mise en œuvre d'une fondation en béton armé de fer à béton torsadé 
-	la fournitures des pierres, le tri et les tailles éventuelles
-	L'élévation du corps de mur en pierres et l'assemblage bord à bord au mortier des pierres à l'identique du muret existant,
-	Les façons d'angle,
-	Drainage (géotextile, grave drainante et drain)
-	Remblai 
-	Fourniture, pose et scellement d'une lisse basse blanche en béton, identique à l'existant.</t>
  </si>
  <si>
    <t xml:space="preserve">REDENTS MACONNES
La confection de murets en pierres identiques à celui existant entre les bâtiment 1 et 26, d'une hauteur variable et d'une largeur de 40 cm :
-	L'étude de dimensionnement à la charge de l'entreprise suivant la nature de sol,
-	Terrassements à 60cm de profondeur et évacuation
-	La fourniture et la mise en œuvre d'une semelle de propreté en béton
-	La fourniture et la mise en œuvre d'une fondation en béton armé de fer à béton torsadé 
-	la fournitures des pierres, le tri et les tailles éventuelles
-	L'élévation du corps de mur en pierres et l'assemblage bord à bord au mortier des pierres à l'identique du muret existant,
-	Remblai 
</t>
  </si>
  <si>
    <t>BORDURES P1 BETON
Ce prix rémunère, au mètre linéaire :
- l'implantation,
- les terrassements tous terrains et l'évacuation des déblais dans une décharge agréée,
- la fourniture et mise en œuvre de GNT 0/20 sur 0,15 m d'épaisseur,
- la fourniture et mise en œuvre du béton de pose dosé à 250 kg / m3 sur 0,15m d'épaisseur,
- la fourniture des bordures P1,
- la pose des bordures, y compris façon de coupes à la scie hydraulique,
- la fourniture et mise en œuvre du béton de pose dosé à 250 kg / m3 pour les épaulements,
- la façon de joints au mortier de ciment de 1,5 cm d'épaisseur maximum,
- toutes fournitures et sujétions.</t>
  </si>
  <si>
    <t>BORDURES T2 BETON
Ce prix rémunère, au mètre linéaire :
- l'implantation,
- les terrassements tous terrains et l'évacuation des déblais dans une décharge agréée,
- la fourniture et mise en œuvre de GNT 0/20 sur 0,15 m d'épaisseur,
- la fourniture et mise en œuvre du béton de pose dosé à 250 kg / m3 sur 0,15m d'épaisseur,
- la fourniture des bordures en grès 25x15x100xm,
- la pose des bordures, y compris façon de coupes à la scie hydraulique,
- la fourniture et mise en œuvre du béton de pose dosé à 250 kg / m3 pour les épaulements,
- la façon de joints au mortier de ciment de 1,5 cm d'épaisseur maximum,
- toutes fournitures et sujétions.</t>
  </si>
  <si>
    <t>ENGAZONNEMENT
Les opérations d'ensemencement comprendront :
- la préparation superficielle du sol (griffage des sols et, si nécessaire, scarification) ;
- le nettoyage des surfaces à ensemencer (enlèvement des pierres, déchets et débris végétaux, autres, etc.) ;
- le roulage léger avec vérification de nivellement ;
- le ratissage fin des surfaces ;
- le semis du gazon croisé en 2 fois.</t>
  </si>
  <si>
    <t xml:space="preserve">EPUISEMENT DES VENUES D'EAU
Ce prix comprend l'amenée des pompes à pied d'œuvre, l'alimentation en énergie de celle-ci, la mise en place en fond de fouille et l'installation du tuyau de refoulement provisoire, le fonctionnement et l'entretien des pompes.
Il comprend aussi le repli en fin d'intervention. </t>
  </si>
  <si>
    <t xml:space="preserve">GEOTEXTILE FILTRANT POUR GRAVE 20/40
Ce prix rémunère la fourniture et mise en œuvre d'un géotextile filtrant tout autour de la grave 20/40, y compris recouvrements.
La surface de géotextile sera métrée contradictoirement oar calcul de la surface de grave à enrober, sans prise en compte des recouvrements nécessaires. </t>
  </si>
  <si>
    <t xml:space="preserve">GEOTEXTILE FILTRANT SOUS GRAVE DRAINANTE
Ce prix rémunère la fourniture et mise en œuvre d'un géotextile filtrant sous la grave drainante, y compris recouvrements.
La surface de géotextile sera métrée contradictoirement oar calcul de la surface de grave à enrober, sans prise en compte des recouvrements nécessaires. </t>
  </si>
  <si>
    <t xml:space="preserve">GEOTEXTILE FILTRANT
Ce prix rémunère la fourniture et mise en œuvre d'un géotextile filtrant tout autour du lit de pose et de l'enrobage, y compris recouvrements.
La surface de géotextile sera métrée contradictoirement oar calcul de la surface de grave à enrober, sans prise en compte des recouvrements nécessaires. </t>
  </si>
  <si>
    <t>BLINDAGE
Ce prix rémunère les différents types de dispositifs de soutènement des terres quelques soit le type de fouilles ou de tranchées exécuté, le déplacement, le retrait au fur et à mesure du remblaiement ainsi que toutes sujétions.</t>
  </si>
  <si>
    <t>REMBLAIS EN MATERIAUX DU SITE POUR BASSINS
· La reprise des terres et transport ;
- Le remblaiement complémentaire des ouvrages de rétention,
· l’établissement des talus selon les pentes désirées ;
- les travaux de compactage
Le volume de matériaux à terrasser en remblais sera métré contradictoirement, par calcul théorique des remblais sur les profils d’exécution.</t>
  </si>
  <si>
    <t>OUVERTURE DE TRANCHEE
Tranchée en terrain de toute nature pour pose de canalisation d'eaux usées ou d'eaux pluviales, comptée en mètres cubes non foisonnés,comprenant :
- la fouille par engins mécanique ou manuelle, le jet sur berge, le tri des matériaux en vue de leur réutilisation éventuelle, la mise en dépôt provisoire des déblais en bord de fouille et l'entretien de ceux-ci pendant la durée du terrassement,
- les sujétions pour passage en sous-oeuvre,
- le dressement des parois, le réglage et le nivellement du fond de fouille,ainsi que le compactage de celui-ci,
- la confection des niches et entretien du fond et des parois avant la pose des tuyaux,
- la mise en place d’un dispositif de barrières de sécurité fermé,
- les sujétions de maintien des écoulements de ruissellement de voirie, 
- les sujétions de maintien des circulations,
- les accès et dispositifs de sécurité.
Le volume de matériaux sera métré contradictoirement, par calcul théorique des remblais sur les profils d’exécution.</t>
  </si>
  <si>
    <t>LIT DE POSE ET ENROBAGE EN GRAVE 20/40
Fourniture et mise en place de grave 20/40 pour le lit de pose et l'enrobage :
-     l’amenée et le repliement du matériel de transport, de mise en œuvre et de compactage,
-     la fourniture, le transport et la mise en œuvre du matériau conforme au CCTP,
-     le réglage des matériaux,
-     la confection des niches avant la pose des tuyaux,
-     le compactage jusqu’à l’obtention des exigences fixées dans le C.C.T.P.,
-     la fourniture et pose du grillage avertisseur;
-     les sujétions dues au travail sous circulation, le cas échéant,
-     les sujétions dues aux contrôles éventuellement effectués par le Maître d’Œuvre.
Le volume de matériaux sera métré contradictoirement, par calcul théorique des remblais compactés sur les profils d’exécution.</t>
  </si>
  <si>
    <t>LIT DE POSE ET ENROBAGE EN GRAVIER 10/20
Fourniture et mise en place de gravier 10/20 pour le lit de pose et l'enrobage :
-     l’amenée et le repliement du matériel de transport, de mise en œuvre et de compactage,
-     la fourniture, le transport et la mise en œuvre du matériau conforme au CCTP,
-     le réglage des matériaux,
-     la confection des niches avant la pose des tuyaux,
-     le compactage jusqu’à l’obtention des exigences fixées dans le C.C.T.P.,
-     la fourniture et pose du grillage avertisseur;
-     les sujétions dues au travail sous circulation, le cas échéant,
-     les sujétions dues aux contrôles éventuellement effectués par le Maître d’Œuvre.
Le volume de matériaux sera métré contradictoirement, par calcul théorique des remblais compactés sur les profils d’exécution.</t>
  </si>
  <si>
    <t>LIT DE POSE ET ENROBAGE EN SABLE DE RIVIERE 0/5
Fourniture et mise en place de sable de rivière 0/5 pour le lit de pose et l'enrobage :
-     l’amenée et le repliement du matériel de transport, de mise en œuvre et de compactage,
-     la fourniture, le transport et la mise en œuvre du matériau conforme au CCTP,
-     le réglage des matériaux,
-     la confection des niches avant la pose des tuyaux,
-     le compactage jusqu’à l’obtention des exigences fixées dans le C.C.T.P.,
-     la fourniture et pose du grillage avertisseur;
-     les sujétions dues au travail sous circulation, le cas échéant,
-     les sujétions dues aux contrôles éventuellement effectués par le Maître d’Œuvre.
Le volume de matériaux sera métré contradictoirement, par calcul théorique des remblais compactés sur les profils d’exécution.</t>
  </si>
  <si>
    <t>REMBLAIS EN GRAVE 0/31,5
Fourniture et mise en place de grave 0/31,5 pour le remblai de la tranchée jusqu'au niveau fini de la voirie :
-     l’amenée et le repliement du matériel de transport, de mise en œuvre et de compactage,
-     la fourniture, le transport et la mise en œuvre du matériau conforme au CCTP,
-     le réglage des matériaux par couches,
-     le compactage par couches jusqu’à l’obtention des exigences fixées dans le C.C.T.P.,
-     les sujétions dues au travail sous circulation, le cas échéant,
-     les sujétions dues aux contrôles éventuellement effectués par le Maître d’Œuvre.
Le volume de matériaux sera métré contradictoirement, par calcul théorique des remblais compactés sur les profils d’exécution.</t>
  </si>
  <si>
    <t>REMBLAIS EN MATERIAUX DU SITE
Ce prix rémunère :
- l’amenée et le repliement du matériel de transport, de mise en œuvre et de compactage,
- La reprise des terres,
- Le remblaiement des tranchées par couches,
- le compactage par couches jusqu’à l’obtention des exigences fixées dans le C.C.T.P.,
- les sujétions dues au travail sous circulation, le cas échéant,
- les sujétions dues aux contrôles éventuellement effectués par le Maître d’Œuvre.
Le volume de matériaux sera métré contradictoirement, par calcul théorique des remblais compactés sur les profils d’exécution.</t>
  </si>
  <si>
    <t>DEBLAIS AVANT REALISATION DES REVETEMENTS
Ce prix rémunère :
- le terrassement soigné de la partie supérieure des remblais des tranchées sur l'épaisseur des revêtements à créer,
- la mise en dépôt provisoire des déblais en bord de fouille et l'entretien de ceux-ci pendant la durée du terrassement,
- les sujétions de maintien des écoulements de ruissellement de voirie, 
- les sujétions de maintien des circulations,
- les accès et dispositifs de sécurité.
Le volume de matériaux sera métré contradictoirement, par calcul théorique des remblais sur les profils d’exécution.</t>
  </si>
  <si>
    <t>INSPECTION CANALISATION EXISTANTE
Ce prix rémunère au mètre linéaire, l'insepction télévisée de canalisation :
- Obturation et dérivation des effluents
- Nettoyage hydrodynamique des réseaux
- Inspection initiale des réseaux
- Restitution de l'inspection télévisée avec rapport, clé USB et analyse des travaux</t>
  </si>
  <si>
    <t>REHABILITATION CANALISATION EXISTANTE
Ce prix rémunère au mètre linéaire, la réhabilitation par chemisage continu de canalisation de diamètre au plus 400mm :
- Obturation et dérivation des effluents
- Nettoyage hydrodynamique des réseaux
- Fraisage robotisé des obstacles au robot multifonctions
- Rinçage hydrodynamique des produits de fraisage
- Inspection complémentaire des réseaux
- Restitution de l'inspection télévisée avec rapport, clé USB et analyse des travaux
- Réhabilitation par chemisage continu structurant selon la norme NF390
- Réouverture robotisée des raccordements au robot multifonctions
- Etanchement des liaisons gaines-regards</t>
  </si>
  <si>
    <t>REGARD DE VISITE Ø 1000 FONTE D400 EU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cunette préfabriqué en béton avec manchons pré scellés,
-     ou la réalisation d’une cunette étanche en béton coulé en place avec banquette à mi hauteur de la canalisation, pente de la banquette 10%, épaisseur sous fil d’eau 0.50m, le béton sera obligatoirement du béton autoplaçant,
-     le raccordement des canalisations, les réservations éventuelles,
-     la fourniture des éléments droits, têtes et dalles préfabriquées en béton,
-     la fourniture des joints,
-     la pose des éléments,
-     la fourniture et la pose du cadre et du tampon fonte articulé à rotule, avec blocage  diamètre 600mm de classe D400, type PAMREX ou techniquement et esthétiquement équivalent, 
-     le scellement du tampon à niveau définitif y compris les sujétions en phase provisoire et définitive de remise à la cote,
-     la fourniture et la pose d’une échelle de descente ou d’échelons avec crosse en acier galvanisé,
-     le remblaiement en grave non-traitée de la fouille résiduelle et le compactage méthodique,
-     la réalisation de chute accompagnée éventuelle y compris té de visite, coude, pied de chute et fixations.</t>
  </si>
  <si>
    <t>REGARD A GRILLE 70x70 C250 EP AVEC PANIER INOX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décantation préfabriqué en béton avec manchons pré scellés, hauteur sous fil d'eau 0,50m,
-     le raccordement des canalisations, drains, les réservations éventuelles,
-     la fourniture des éléments droits, têtes et dalles préfabriquées en béton,
-     la fourniture des joints,
-     la pose des éléments,
-     la fourniture et la pose du cadre et de la grille de classe C250, 
-     le scellement de la grille à niveau définitif y compris les sujétions en phase provisoire et définitive de remise à la cote,
-     le remblaiement en grave non-traitée de la fouille résiduelle et le compactage méthodique,
-     la fourniture et pose d'un panier inox pour récupération de la paille, y compris supports et poignée de levage.</t>
  </si>
  <si>
    <t>REGARD A GRILLE SIPHOIDE 40x40 AVEC PANIER INOX POUR EU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décantation préfabriqué en béton avec manchons pré scellés, hauteur sous fil d'eau 0,50m,
-     le raccordement des canalisations, drains, les réservations éventuelles,
-     le coude plongeant pour le départ de l'évacuation, 
-     la fourniture des éléments droits, têtes et dalles préfabriquées en béton,
-     la fourniture des joints,
-     la pose des éléments,
-     la fourniture et la pose du cadre et de la grille de classe C250, 
-     le scellement de la grille à niveau définitif y compris les sujétions en phase provisoire et définitive de remise à la cote,
-     le remblaiement en grave non-traitée de la fouille résiduelle et le compactage méthodique,
-     la fourniture et pose d'un panier inox pour récupération de la paille, y compris supports et poignée de levage.</t>
  </si>
  <si>
    <t>REGARD DE VISITE 60 x 60 FONTE B125 EU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cunette préfabriqué en béton avec manchons pré scellés,
-     ou la réalisation d’une cunette étanche en béton coulé en place avec banquette à mi hauteur de la canalisation, pente de la banquette 10%, épaisseur sous fil d’eau 0.50m, le béton sera obligatoirement du béton autoplaçant,
-     le raccordement des canalisations, les réservations éventuelles,
-     la fourniture des éléments droits, têtes et dalles préfabriquées en béton,
-     la fourniture des joints,
-     la pose des éléments,
-     la fourniture et la pose du cadre et du tampon fonte à gorge, de classe B125, 
-     le scellement du tampon à niveau définitif y compris les sujétions en phase provisoire et définitive de remise à la cote,
-     le remblaiement en grave non-traitée de la fouille résiduelle et le compactage méthodique.</t>
  </si>
  <si>
    <t>REGARD DE VISITE SIPHOIDE 60 x 60 FONTE B125 EP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décantation préfabriqué en béton avec manchons pré scellés, hauteur sous fil d'eau 0,50m,
-     le raccordement des canalisations, drains, les réservations éventuelles,
-     le coude plongeant pour le départ de l'évacuation,
-     la fourniture des éléments droits, têtes et dalles préfabriquées en béton,
-     la fourniture des joints,
-     la pose des éléments,
-     la fourniture et la pose du cadre et du tampon de classe B125, 
-     le scellement de la grille à niveau définitif y compris les sujétions en phase provisoire et définitive de remise à la cote,
-     le remblaiement en grave non-traitée de la fouille résiduelle et le compactage méthodique.</t>
  </si>
  <si>
    <t>RACCORDEMENT DES DESCENTES DE TOITURE
Ce prix rémunère :
-     l'adaptation de la descente de toiture, quels que soient son matériau et son diamètre, pour qu'elle pénèètre dans le regard à créer en pied de façade extrérieur
-     les prolongements aériens ou souterrains nécessaires,
-     les terrassements nécessaires,
-     les éventuels travaux en sous-oeuvre,
-     le remplacement ou l'ajout de supports et colliers,
-     l'adaptation des regards ou des tampons.</t>
  </si>
  <si>
    <t>REGARD DE VISITE Ø 1000 FONTE D400 EP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décantation préfabriqué en béton, hauteur sous fil d'eau 0,50m,
-     le raccordement des canalisations, drains, les réservations éventuelles,
-     la fourniture des éléments droits, têtes et dalles préfabriquées en béton,
-     la fourniture des joints,
-     la pose des éléments,
-     la fourniture et la pose du cadre et du tampon fonte articulé à rotule, avec blocage  diamètre 600mm de classe D400, type PAMREX ou techniquement et esthétiquement équivalent, 
-     le scellement du tampon à niveau définitif y compris les sujétions en phase provisoire et définitive de remise à la cote,
-     la fourniture et la pose d’une échelle de descente ou d’échelons avec crosse en acier galvanisé,
-     le remblaiement en grave non-traitée de la fouille résiduelle et le compactage méthodique.</t>
  </si>
  <si>
    <t>FILTRE PLANTE
Ce prix rémunère la constrcution d'un filtre planté, hors matériaux filtrants :
-	Le terrassements complémentaires pour la réalisation des murs périphériques
-	La mise en oeuvre tous les coffrages
-	La fourniture et la mise en œuvre d'une semelle de propreté en béton
-	La fourniture et la mise en œuvre d'une fondation en béton armé de fer à béton torsadé 
-	la fournitures des blocs à bancher et les tailles éventuelles
-	la fournitures des fers à béton torsadés
-	L'élévation des corps des murs en blocs à bancher et leur ferraillage pour les murs périphériques
-	La fourniture, le coulage et le vibrage du béton
-	La construction du couronnement des murs en pavés grès jointoyés au mortier de ciment
-	La fourniture et pose des plaques de répartition pour les puits artésiens</t>
  </si>
  <si>
    <t>CLAPET ANTI-RETOUR DE NEZ
Ce prix rémunère la fourniture et pose d'un clapet de nez adapté au diamètre de la canalisation.</t>
  </si>
  <si>
    <t>REGULATEUR DE DEBIT
Ce prix rémunère la fourniture et pose d'un régulateur de débit inox de type vortex pour les débits &lt;5L/s et de type à flotteur pour les débits supérieurs, y compris plaque d'adpatation à la forme du regard.</t>
  </si>
  <si>
    <t>BOUCHE INCENDIE DN100
Ce prix rémunère :
- Fourniture et pose d'une bouche incendie incongelable DN100
- Fourniture et pose du esse de réglage, d'une vanne DN100 et de sa bouche-à-clé,
- Confection de la dalle béton périphérique,
- Fourniture et pose de la signalétique,
- Les essais et mise en service.</t>
  </si>
  <si>
    <t>POTEAU INCENDIE DN100
Ce prix rémunère :
- Fourniture et pose d'un poteau incendie incongelable DN100
- Fourniture et pose du esse de réglage, d'une vanne DN100 et de sa bouche-à-clé,
- Confection de la dalle béton périphérique,
- Fourniture et pose de la signalétique,
- Les essais et mise en service.</t>
  </si>
  <si>
    <t>POTEAU INCENDIE DN150
- Fourniture et pose d'un poteau incendie incongelable DN150
- Fourniture et pose du esse de réglage, d'une vanne DN150 et de sa bouche-à-clé,
- Confection de la dalle béton périphérique,
- Fourniture et pose de la signalétique,
- Les essais et mise en service.</t>
  </si>
  <si>
    <t>REGARD DE COMPTAGE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fond plat préfabriqué en béton,
-     le raccordement des canalisations, les réservations éventuelles,
-     la fourniture des éléments droits, têtes et dalles préfabriquées en béton de dimensions adaptées à la panoplie de comptage,
-     la fourniture des joints,
-     la pose des éléments,
-     la fourniture et la pose du cadre et du tampon fonte, de classe C250, 
-     le scellement du tampon à niveau définitif y compris les sujétions en phase provisoire et définitive de remise à la cote,
-     le remblaiement en grave non-traitée de la fouille résiduelle et le compactage méthodique,
-     la fourniture et pose de la panoplie de comptage incluant vanne amont, compteur, clapet anti-retour, vanne aval du même diamètre que la canalisation de branchement.</t>
  </si>
  <si>
    <t>BRANCHEMENT
Ce prix rémunère le raccordement d'un branchement neuf sur canalisation nouvellement créée quels que soient les diamètres et comprend notamment : 
- le dispositif de piquage sur la canalisation par selle électrosoudable avec bossage laiton, y compris le percement de la conduite,
- le robinet de prise tout bronze à fermeture anti-horaire au quart de tour, y compirs tabernacle, tube allonge et bouche-à-clé ronde,
- le raccordement de la conduite au dispositif de piquage.</t>
  </si>
  <si>
    <t>VANNE DE RESEAU
Ce prix rémunère la fourniture et pose d'une vanne DN200 ou DN250 à opercule en fonte PN16, y compris raccordements, tube allonge et bouche-à-clé hexagonale pour la vanne, purge, tube allonge et bouche-à-clé carrée pour la purge.</t>
  </si>
  <si>
    <t>CANALISATIONS EP PEHD Ø 50
Ce prix rémunère au mètre linéaire, la fourniture et la pose de canalisation en tranchée ouverte :
- toutes les sujétions de fourniture, pose, coupes de tuyaux et embouts de scellement, 
- les pièces spéciales, 
- la dérivation des effluents,
- les raccordements.</t>
  </si>
  <si>
    <t>CANALISATIONS EP PEHD Ø 75
Ce prix rémunère au mètre linéaire, la fourniture et la pose de canalisation en tranchée ouverte :
- toutes les sujétions de fourniture, pose, coupes de tuyaux et embouts de scellement, 
- les pièces spéciales, 
- la dérivation des effluents,
- les raccordements.</t>
  </si>
  <si>
    <t>CANALISATIONS EP PEHD Ø 90
Ce prix rémunère au mètre linéaire, la fourniture et la pose de canalisation en tranchée ouverte :
- toutes les sujétions de fourniture, pose, coupes de tuyaux et embouts de scellement, 
- les pièces spéciales, 
- la dérivation des effluents,
- les raccordements.</t>
  </si>
  <si>
    <t>CANALISATION PEHD - AEP - Ø 25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</si>
  <si>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32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</si>
  <si>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40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</si>
  <si>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50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</si>
  <si>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63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</si>
  <si>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75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</si>
  <si>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90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</si>
  <si>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110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</si>
  <si>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AEP - Ø 125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</si>
  <si>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INC - Ø 125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</si>
  <si>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INC - Ø 160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</si>
  <si>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INC - Ø 200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</si>
  <si>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PEHD - INC - Ø 250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</si>
  <si>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CANALISATION FONTE - INC - Ø 250
Ce prix rémunère au mètre linéaire, la fourniture et la pose de canalisation en tranchée ouverte :
- toutes les sujétions de fourniture, pose, coupes de tuyaux,
- les pièces spéciales, 
- les butées béton,
- les raccordements,
- les épreuves, désinfection, rinçage et analyses bactériologiques.</t>
  </si>
  <si>
    <t>FOURREAUX TPC 110
Ce prix rémunère :
-     la fourniture et pose des fourreaux et accessoires, coudes,
-     les remontées au droit des ouvrages ou candélabres
-     les passages dans les chambres, le manchonnage, l’aiguillage
-     la mise en place avec les distances inter-réseau
-     la mise en place d’accessoires, peignes, étriers</t>
  </si>
  <si>
    <t xml:space="preserve">FOURREAUX TELECOMS - PVC Ø 45 LISSE
Ce prix rémunère :
-     la fourniture et pose des fourreaux et accessoires, coudes,
-     les remontées au droit des ouvrages
-     les passages dans les chambres, le manchonnage, l’aiguillage
-     la mise en place avec les distances inter-réseau
-     la mise en place d’accessoires, peignes, étriers
</t>
  </si>
  <si>
    <t>FOURREAUX TELECOMS - PVC Ø 60 LISSE
Ce prix rémunère :
-     la fourniture et pose des fourreaux et accessoires, coudes,
-     les remontées au droit des ouvrages
-     les passages dans les chambres, le manchonnage, l’aiguillage
-     la mise en place avec les distances inter-réseau
-     la mise en place d’accessoires, peignes, étriers</t>
  </si>
  <si>
    <t>FOURREAUX TPC 90
Ce prix rémunère :
-     la fourniture et pose des fourreaux et accessoires, coudes,
-     les remontées au droit des ouvrages ou candélabres
-     les passages dans les chambres, le manchonnage, l’aiguillage
-     la mise en place avec les distances inter-réseau
-     la mise en place d’accessoires, peignes, étriers</t>
  </si>
  <si>
    <t>FOURREAUX TPC 63
Ce prix rémunère :
-     la fourniture et pose des fourreaux et accessoires, coudes,
-     les remontées au droit des ouvrages ou candélabres
-     les passages dans les chambres, le manchonnage, l’aiguillage
-     la mise en place avec les distances inter-réseau
-     la mise en place d’accessoires, peignes, étriers</t>
  </si>
  <si>
    <t xml:space="preserve">REMONTEE AERO SOUTERRAINE
Ce prix rémunère :
- la fourniture et pose d'une boite de dérivation avec résine étanche dans une chambre de tirage,
- la goulotte de protection mécanique en aluminium de 2,75m de long. 
</t>
  </si>
  <si>
    <t>CABLE 5G1,5 POUR ECLAIRAGE
Ce prix rémunère :
La fourniture et la pose de câbles sous fourreaux ou en façade, en cuivre de type R2V 5G 1,5mm², y compris tous les frais de transport, de location et de retour de tourets vides, de manutention et d'emmagasinage, la pose conformément aux règles de l'art et aux prescriptions techniques de câbles susvisés, le tirage soigné, les supports sur façade, toutes connexions, les contrôles et essais du réseau par un organisme de contrôle agréé nécessaire à la mise en service des ouvrages.</t>
  </si>
  <si>
    <t>CREATION CHAMBRES DE TIRAGE L1T
Ce prix rémunère :
-	la fouille nécessaire à sa mise en place, le chargement, l’évacuation à la décharge, 
-	la fourniture et la pose de la chambre ou sa confection y compris la fourniture à pied d’oeuvre des matériaux à mettre en oeuvre,
-	la fourniture et mise en oeuvre du lit en béton de propreté,
-	le drainage de la chambre,
-	la fourniture et le scellement du cadre,
-	la fourniture et la pose des trappes,
-	la confection des masques en ciment aux entrées des fourreaux, l’étiquetage de la chambre,
-	l'enrobage des fourreaux en béton sur 50cm de long,
-	le remblaiement et compactage autour de la chambre.</t>
  </si>
  <si>
    <t>CREATION CHAMBRES DE TIRAGE K1C
Ce prix rémunère :
-	la fouille nécessaire à sa mise en place, le chargement, l’évacuation à la décharge, 
-	la fourniture et la pose de la chambre ou sa confection y compris la fourniture à pied d’oeuvre des matériaux à mettre en oeuvre,
-	la fourniture et mise en oeuvre du lit en béton de propreté,
-	le drainage de la chambre,
-	la fourniture et le scellement du cadre,
-	la fourniture et la pose des trappes,
-	la confection des masques en ciment aux entrées des fourreaux, l’étiquetage de la chambre,
-	l'enrobage des fourreaux en béton sur 50cm de long,
-	le remblaiement et compactage autour de la chambre.</t>
  </si>
  <si>
    <t>CREATION CHAMBRES DE TIRAGE K2C
Ce prix rémunère :
-	la fouille nécessaire à sa mise en place, le chargement, l’évacuation à la décharge, 
-	la fourniture et la pose de la chambre ou sa confection y compris la fourniture à pied d’oeuvre des matériaux à mettre en oeuvre,
-	la fourniture et mise en oeuvre du lit en béton de propreté,
-	le drainage de la chambre,
-	la fourniture et le scellement du cadre,
-	la fourniture et la pose des trappes,
-	la confection des masques en ciment aux entrées des fourreaux, l’étiquetage de la chambre,
-	l'enrobage des fourreaux en béton sur 50cm de long,
-	le remblaiement et compactage autour de la chambre.</t>
  </si>
  <si>
    <t>CREATION CHAMBRE DE TIRAGE L2T
Ce prix rémunère :
-	la fouille nécessaire à sa mise en place, le chargement, l’évacuation à la décharge, 
-	la fourniture et la pose de la chambre ou sa confection y compris la fourniture à pied d’oeuvre des matériaux à mettre en oeuvre,
-	la fourniture et mise en oeuvre du lit en béton de propreté,
-	le drainage de la chambre,
-	la fourniture et le scellement du cadre,
-	la fourniture et la pose des trappes,
-	la confection des masques en ciment aux entrées des fourreaux, l’étiquetage de la chambre,
-	l'enrobage des fourreaux en béton sur 50cm de long,
-	le remblaiement et compactage autour de la chambre.</t>
  </si>
  <si>
    <t>CREATION CHAMBRE DE TIRAGE L1T
Ce prix rémunère :
-	la fouille nécessaire à sa mise en place, le chargement, l’évacuation à la décharge, 
-	la fourniture et la pose de la chambre ou sa confection y compris la fourniture à pied d’oeuvre des matériaux à mettre en oeuvre,
-	la fourniture et mise en oeuvre du lit en béton de propreté,
-	le drainage de la chambre,
-	la fourniture et le scellement du cadre,
-	la fourniture et la pose des trappes,
-	la confection des masques en ciment aux entrées des fourreaux, l’étiquetage de la chambre,
-	l'enrobage des fourreaux en béton sur 50cm de long,
-	le remblaiement et compactage autour de la chambre.</t>
  </si>
  <si>
    <t>CREATION CHAMBRE DE TIRAGE L2C
Ce prix rémunère :
-	la fouille nécessaire à sa mise en place, le chargement, l’évacuation à la décharge, 
-	la fourniture et la pose de la chambre ou sa confection y compris la fourniture à pied d’oeuvre des matériaux à mettre en oeuvre,
-	la fourniture et mise en oeuvre du lit en béton de propreté,
-	le drainage de la chambre,
-	la fourniture et le scellement du cadre,
-	la fourniture et la pose des trappes,
-	la confection des masques en ciment aux entrées des fourreaux, l’étiquetage de la chambre,
-	l'enrobage des fourreaux en béton sur 50cm de long,
-	le remblaiement et compactage autour de la chambre.</t>
  </si>
  <si>
    <t>VERIFICATION DES INSTALLATIONS ELECTRIQUES ET CERTIFICAT DE CONFORMITE
Ce prix rémunère la vérification de toutes les installations électriques par un organisme agréé et l'établissement du consuel dont le rapport sera remis au maître d'œuvre en 3 exemplaires.</t>
  </si>
  <si>
    <t>CANALISATIONS EU PEHD Ø 110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</si>
  <si>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EU PVC Ø 125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</si>
  <si>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EU PVC Ø 160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</si>
  <si>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EU PVC Ø 200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</si>
  <si>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DRAIN PEHD Ø 150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</si>
  <si>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DRAIN PEHD Ø 200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</si>
  <si>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DRAIN PEHD Ø 250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</si>
  <si>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DRAIN PEHD Ø 300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</si>
  <si>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DRAIN PEHD Ø 400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</si>
  <si>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DRAIN PEHD Ø 500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</si>
  <si>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PVC Ø 160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</si>
  <si>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PVC Ø 200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</si>
  <si>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PVC Ø 250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</si>
  <si>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PVC Ø 315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</si>
  <si>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CANALISATIONS EP PVC Ø 400
Ce prix rémunère au mètre linéaire, la fourniture et la pose de canalisation en tranchée ouverte :
- toutes les sujétions de fourniture, pose, coupes de tuyaux et embouts de scellement, 
- les pièces spéciales, 
- la dérivation des effluents,
- les raccordements,
- les essais de compactage et inspections télévisées.</t>
  </si>
  <si>
    <t>MISE A NIVEAU DES EMERGENCES CONSERVEES ET LA DEPOSE DES ANCIENS RESEAUX
Ce prix rémunère :
-  la découpe soignée des revêtements autour des trappes, tampons, bouches à clef,
-  le descellement du cadre et la dépose des éléments nécessaires pour la mise à niveau,
-  la démolition des émergences des réseaux abandonnés et le comblement des vides,
-  l'évacuation en décharge de matériaux extraits, y compris droits,
-  la fourniture, la mise en place et le scellement des éléments : têtes, dalle de réduction,
-  la fourniture, la mise en place et le scellement des trappes, tampons, bouches à clef le cas échéant, 
-  la fourniture, la mise en place et la vibration des bétons,
-  la réfection à l'identique du revêtement et de la constitution sous-jacente
-  la mise à niveau définitive des émergences en fin de chantier</t>
  </si>
  <si>
    <t>GRAVE-BITUME 0/14 CL3
Ce prix rémunère la réalisation phase par phase, à la fin de chacune des 10 phases :
-    le balayage de la surface à revêtir et la démolition des épaulements aux droits des caniveaux et tampons,
-    la découpe soignée et les engravures en limites de surfaces,
-    l'évacuation des produits en décharge publique y compris droits,
-    la mise en œuvre d'une couche d'accrochage,
-    la fourniture, le transport et la mise en œuvre mécanique ou manuelle avec réglage et compactage méthodique,
-    les contrôles et essais,
-    toutes les sujétions mise en œuvre</t>
  </si>
  <si>
    <t>REVETEMENT EN ENROBE BBSG 0/10
Ce prix rémunère la réalisation phase par phase, à la fin de chacune des 10 phases :
-    le balayage de la surface à revêtir et la démolition des épaulements aux droits des caniveaux et tampons,
-    la découpe soignée et les engravures en limites de surfaces,
-    l'évacuation des produits en décharge publique y compris droits,
-    la mise en œuvre d'une couche d'accrochage,
-    la fourniture, le transport et la mise en œuvre mécanique ou manuelle avec réglage et compactage méthodique,
-    les contrôles et essais,
-    toutes les sujétions mise en œuvre</t>
  </si>
  <si>
    <t>DALLAGE BETON
Ce prix rémunère la réalisation phase par phase, à la fin de chacune des 10 phases :
-	La protection au préalable du calepinage et des abords par pulvérisation ou application d'un produit adéquat à l'appréciation de l'entreprise
-	La mise en oeuvre tous les coffrages
-	La pose d'un joint de dilatation au niveau de chaque obstacle fixe (candélabres, bâtiment, bouches d'égout...)
-	Humidification à refus du support avant le bétonnage.
-	La mise en oeuvre du béton réglé manuellement.
-	Ferraillage par béton fibré ou treillis soudé adapté.
-	Le talochage.
-	Confection des joints par sciage du béton durci dans le prolongement des bandes structurantes.</t>
  </si>
  <si>
    <t>REVETEMENT EN ENROBE BBSG 0/10 POUR STATIONNEMENT PMR
Ce prix rémunère la réalisation phase par phase, à la fin de chacune des 10 phases :
-    le balayage de la surface à revêtir et la démolition des épaulements aux droits des caniveaux et tampons,
-    la découpe soignée et les engravures en limites de surfaces,
-    l'évacuation des produits en décharge publique y compris droits,
-    la mise en œuvre d'une couche d'accrochage,
-    la fourniture, le transport et la mise en œuvre mécanique ou manuelle avec réglage et compactage méthodique,
-    les contrôles et essais,
-    toutes les sujétions mise en œuvre</t>
  </si>
  <si>
    <t>DALLES VEGETALISEES
Ce prix rémunère la réalisation phase par phase, à la fin de chacune des 10 phases, de fourniture et pose de dalles prévégatlisées, y compris lit de pose, compactage, travaux de parachèvement :
-     l’amenée et le repliement du matériel de transport, de mise en œuvre et de compactage,
-     la fourniture, le transport et la mise en œuvre de substrat conforme au CCTP sur 3 cm,
-     le réglage des matériaux en couche d’épaisseur conforme aux prescriptions du C.C.T.P.,
-     le compactage jusqu’à l’obtention des exigences fixées dans le C.C.T.P.,
-     l’arrosage (y compris fourniture de l’eau) et la scarification éventuelle,
-     la protection de la plate-forme contre les eaux de ruissellement y compris l’exécution et l’entretien des ouvrages provisoires correspondants,
-    l'amenée à pied d'œuvre et la mise en place des dalles prévégtalisées d'une épaisseur de 5 cm, y compris découpes
-    la fourniture et pose des plots de marquage blancs
-    le comblement des joints à l'aide de terre végétale et leur ensemmencement
-    les travaux de parachèvement
-     les contrôles et essais</t>
  </si>
  <si>
    <t>NETTOYAGE PAVES
Ce prix rémunère la réalisation phase par phase, à la fin de chacune des 10 phases :
-    le nettoyage à l'eau haute pression des pavés existants
-    le grattage des joints dégradés et l'évacuation des déchets
-    la réalisation des joints en mortier
-    le nettoyage,
-    les sujétions d'interdiction de circulation pendant le temps de séchage, 
-    toutes les sujétions mise en œuvre</t>
  </si>
  <si>
    <t>REVETEMENT EN ENROBE BBSG 0/10 GRENAILLE POUR CHEMINEMENT PMR
Ce prix rémunère la réalisation phase par phase, à la fin de chacune des 10 phases :
-    le balayage de la surface à revêtir et la démolition des épaulements aux droits des caniveaux et tampons,
-    la découpe soignée et les engravures en limites de surfaces,
-    l'évacuation des produits en décharge publique y compris droits,
-    la mise en œuvre d'une couche d'accrochage,
-    la fourniture, le transport et la mise en œuvre mécanique ou manuelle avec réglage et compactage méthodique,
-    le grenaillage et le nettoyage,
-    les contrôles et essais,
-    toutes les sujétions mise en œuvre</t>
  </si>
  <si>
    <t>REVETEMENT EN ENROBE BBSG 0/10 GRENAILLE POUR PISTE CHEVAUX
Ce prix rémunère la réalisation phase par phase, à la fin de chacune des 10 phases :
-    le balayage de la surface à revêtir et la démolition des épaulements aux droits des caniveaux et tampons,
-    la découpe soignée et les engravures en limites de surfaces,
-    l'évacuation des produits en décharge publique y compris droits,
-    la mise en œuvre d'une couche d'accrochage,
-    la fourniture, le transport et la mise en œuvre mécanique ou manuelle avec réglage et compactage méthodique,
-    le grenaillage et le nettoyage,
-    les contrôles et essais,
-    toutes les sujétions mise en œuvre</t>
  </si>
  <si>
    <t>SABLE STABILISE CHEVAUX
Ce prix rémunère la réalisation phase par phase, à la fin de chacune des 10 phases :
-    le nettoyage préalable du support par une balayeuse,
-    le réglage du niveau et des pentes,
-    la mise en oeuvre d'une couche de stabilisé,
-    l’humidification et le compactage,
-    les contrôles et essais,
-    toutes les sujétions mise en œuvre</t>
  </si>
  <si>
    <t>CHAUSSEE VEGETALE
Fourniture et mise en œuvre d'une grave 0/20 amendée à 10% avec un substrat spécial, non compactée.
Ce prix rémunère la réalisation phase par phase, à la fin de chacune des 10 phases :
-     l’amenée et le repliement du matériel de transport, de mise en œuvre,
-     la fourniture, le transport et la mise en œuvre de la grave conforme au CCTP,
-     le réglage des matériaux en couche d’épaisseur conforme aux prescriptions du C.C.T.P.,
-     l'amendement avec un substrat spécial,
-     les sujétions dues au travail sous circulation, le cas échéant,
-    les contrôles et essais,
-    toutes les sujétions mise en œuvre</t>
  </si>
  <si>
    <t>OUVERTURE DE TRANCHEE
Tranchée en terrain de toute nature pour pose des réseaux divers, comptée en mètres cubes non foisonnés,comprenant :
- la fouille par engins mécanique ou manuelle, le jet sur berge, le tri des matériaux en vue de leur réutilisation éventuelle, la mise en dépôt provisoire des déblais en bord de fouille et l'entretien de ceux-ci pendant la durée du terrassement,
- les sujétions pour passage en sous-oeuvre,
- le dressement des parois, le réglage et le nivellement du fond de fouille,ainsi que le compactage de celui-ci,
- la confection des niches et entretien du fond et des parois avant la pose des tuyaux,
- la mise en place d’un dispositif de barrières de sécurité fermé,
- les sujétions de maintien des écoulements de ruissellement de voirie, 
- les sujétions de maintien des circulations,
- les accès et dispositifs de sécurité.
Le volume de matériaux sera métré contradictoirement, par calcul théorique des remblais sur les profils d’exécution.</t>
  </si>
  <si>
    <t>RAMPE PMR AVEC GARDE-CORPS
Ce prix rémunère la réalisation phase par phase, à la fin de chacune des 10 phases :
-	L'étude de dimensionnement à la charge de l'entreprise suivant la nature de sol
-	La protection au préalable du calepinage et des abords par pulvérisation ou application d'un produit adéquat à l'appréciation de l'entreprise
-	Le terrassements à 60cm de profondeur et évacuation
-	La mise en oeuvre tous les coffrages
-	La fourniture et la mise en œuvre d'une semelle de propreté en béton
-	La fourniture et la mise en œuvre d'une fondation en béton armé de fer à béton torsadé 
-	la fournitures des blocs à bancher et les tailles éventuelles
-	la fournitures des fers à béton torsadés
-	L'élévation des corps des murs en blocs à bancher et leur ferraillage
-	La confection des coffrages et ferraillage des marches d'escaliers
-	La fourniture, le coulage et le vibrage du béton  
-	Les façons d'angle
-	La fourniture, mise en oeuvre et compactage de grave 0/31,5 pour le remblai des rampes
-	La pose d'un joint de dilatation au niveau de chaque obstacle fixe (bâtiment...)
-	Humidification à refus du support avant le bétonnage
-	La mise en oeuvre du béton réglé manuellement
-	Ferraillage par béton fibré ou treillis soudé adapté
-	Le talochage
-	Confection des joints par sciage du béton durci dans le prolongement des bandes structurantes
-	La réalisation d'un enduit taloché sur les murs
-	Fourniture, pose et scellement d'un garde-corps conforme aux normes PMR, hauteur 1m10 hors sol, galvanisé à chaud au trempé et thermolaqué RAL identique à celui des bâtiments existants</t>
  </si>
  <si>
    <t>BORDURES T2 GRES GRIS DE REEMPLOI
Ce prix rémunère, au mètre linéaire :
- l'implantation,
- les terrassements tous terrains et l'évacuation des déblais dans une décharge agréée,
- la fourniture et mise en œuvre de GNT 0/20 sur 0,15 m d'épaisseur,
- la fourniture et mise en œuvre du béton de pose dosé à 250 kg / m3 sur 0,15m d'épaisseur,
- la fourniture des bordures en grès de réemploi 25x15x100xm,
- la pose des bordures, y compris façon de coupes à la scie hydraulique,
- la fourniture et mise en œuvre du béton de pose dosé à 250 kg / m3 pour les épaulements,
- la façon de joints au mortier de ciment de 1,5 cm d'épaisseur maximum,
- toutes fournitures et sujétions.</t>
  </si>
  <si>
    <t>FOURNITURE DE PAVES DE REEMPLOI EN REMPLACEMENT DE CEUX DEGRADES
Ce prix rémunère la réalisation phase par phase, à la fin de chacune des 10 phases :
-    la fourniture de pavés de réemploi identiques à l'existant.</t>
  </si>
  <si>
    <t>CREATION D'UN SANITAIRE PMR
Ce prix rémunère :
-	l'exécution des terrassements complémentaires avec surlargeur de 30cm en terrain de toute nature avec chargement, transport et évacuation en décharge des matériaux extraits, y compris droits,
-	le réglage du fond de fouille et le dressage des parois,
-	la fourniture et la mise en œuvre d'une semelle de propreté en béton
-	la fourniture et la mise en œuvre deux longrines béton 2,37*0,15x0,35m en béton armé de fer à béton torsadé, y compris les réservations
-	la fourniture et pose d'un WC PMR préfabriqué 2,14x2,35x2,53m et de ses équipements (WC, lave-main, tableau électrique...)
-	les raccordements aux réseaux de plomberie en pied de façade
-	les protections, les raccordements et câbles pour l'alimentation électrique depuis les armoires divisionnaires existant dans les bâtiments,
-	le remblai périphérique en grave drainante</t>
  </si>
  <si>
    <t>TRANCHEES ET CANALISATIONS D'ASSAINISSEMENT</t>
  </si>
  <si>
    <t>MAT BOIS ET 2 PROJECTEURS LED - TYPE 3
-    les fouilles, y compris l’évacuation des déblais en décharge, le compactage et le réglage du fond de fouilles, 
-    les coffrages, le béton pour semelle de propreté,
-    les armatures pour béton armé, leur façonnage,
-    la fourniture et la mise en œuvre du massif d’ancrage (au gabarit de la platine de scellement du candélabre),
-    la notice de calcul du dimensionnement de l’ouvrage
-    les fourreaux pour passage des câbles,
-    le remblaiement et le compactage de la fouille,
-    le nettoyage et réglage du terrain autour du massif.
Ce prix rémunère également à l’unité la fourniture et la pose de candélabre, y compris sa crosse, sa lanterne, sa platine d’appareillage et sa lampe, correspondant aux modèles décrits dans le le CCTP et comprend :
-    la fourniture, le transport et le déchargement du candélabre équipé
-    l’amenée et le repli de matériels spécifiques à la manutention
-    la pose sur le massif support ainsi que toutes sujétions de fournitures
-    la mise à la terre du candélabre
-    le réglage du luminaire</t>
  </si>
  <si>
    <t>MAT BOIS ET 3 PROJECTEURS LED - TYPE 3
-    les fouilles, y compris l’évacuation des déblais en décharge, le compactage et le réglage du fond de fouilles, 
-    les coffrages, le béton pour semelle de propreté,
-    les armatures pour béton armé, leur façonnage,
-    la fourniture et la mise en œuvre du massif d’ancrage (au gabarit de la platine de scellement du candélabre),
-    la notice de calcul du dimensionnement de l’ouvrage
-    les fourreaux pour passage des câbles,
-    le remblaiement et le compactage de la fouille,
-    le nettoyage et réglage du terrain autour du massif.
Ce prix rémunère également à l’unité la fourniture et la pose de candélabre, y compris sa crosse, sa lanterne, sa platine d’appareillage et sa lampe, correspondant aux modèles décrits dans le le CCTP et comprend :
-    la fourniture, le transport et le déchargement du candélabre équipé
-    l’amenée et le repli de matériels spécifiques à la manutention
-    la pose sur le massif support ainsi que toutes sujétions de fournitures
-    la mise à la terre du candélabre
-    le réglage du luminaire</t>
  </si>
  <si>
    <t>BALISE BOIS LED 16W - TYPE 5
Ce prix rémunère la fourniture et pose de massif et comprend :
-    les fouilles, y compris l’évacuation des déblais en décharge, le compactage et le réglage du fond de fouilles, 
-    les coffrages, le béton pour semelle de propreté,
-    les armatures pour béton armé, leur façonnage,
-    la fourniture et la mise en œuvre du massif d’ancrage (au gabarit de la platine de scellement de la balise),
-    la notice de calcul du dimensionnement de l’ouvrage
-    les fourreaux pour passage des câbles,
-    le remblaiement et le compactage de la fouille,
-    le nettoyage et réglage du terrain autour du massif.
Ce prix rémunère également à l’unité la fourniture et la pose de balise, y compris sa lanterne, sa platine d’appareillage et sa lampe, correspondant aux modèles décrits dans le le CCTP et comprend :
-    la fourniture, le transport et le déchargement de la balisee équipée
-    l’amenée et le repli de matériels spécifiques à la manutention
-    la pose sur le massif support ainsi que toutes sujétions de fournitures
-    la mise à la terre de la balise
-    le réglage du luminaire</t>
  </si>
  <si>
    <t xml:space="preserve">MAT BOIS ET LED 32W EN TOP - TYPE 1
Ce prix rémunère la fourniture et pose de massif et comprend :
-    les fouilles, y compris l’évacuation des déblais en décharge, le compactage et le réglage du fond de fouilles, 
-    les coffrages, le béton pour semelle de propreté,
-    les armatures pour béton armé, leur façonnage,
-    la fourniture et la mise en œuvre du massif d’ancrage (au gabarit de la platine de scellement du candélabre),
-    la notice de calcul du dimensionnement de l’ouvrage
-    les fourreaux pour passage des câbles,
-    le remblaiement et le compactage de la fouille,
-    le nettoyage et réglage du terrain autour du massif.
Ce prix rémunère également à l’unité la fourniture et la pose de candélabre, y compris sa crosse, sa lanterne, sa platine d’appareillage et sa lampe, correspondant aux modèles décrits dans le le CCTP et comprend :
-    la fourniture, le transport et le déchargement du candélabre équipé
-    l’amenée et le repli de matériels spécifiques à la manutention
-    la pose sur le massif support ainsi que toutes sujétions de fournitures
-    la mise à la terre du candélabre
-    le réglage du luminaire
</t>
  </si>
  <si>
    <t>APPLIQUE LED 32W - TYPE 6
Ce prix rémunère à l’unité la fourniture et la pose d'une applique lumineuse, y compris son boitier classe 2, sa crosse, sa lanterne, sa platine d’appareillage et sa lampe, correspondant aux modèles décrits dans le le CCTP et comprend :
-    la fourniture, le transport et le déchargement de l'applique équipée
-    l’amenée et le repli de matériels spécifiques à la manutention et au travail en hauteur
-    le scellement sur la façade du bâtiment ainsi que toutes sujétions de fournitures
-    la mise à la terre de l'applique
-    le réglage du luminaire</t>
  </si>
  <si>
    <t>APPLIQUE LED 16W - TYPE 2
Ce prix rémunère à l’unité la fourniture et la pose d'une applique lumineuse, y compris son boitier classe 2, sa crosse, sa lanterne, sa platine d’appareillage et sa lampe, correspondant aux modèles décrits dans le le CCTP et comprend :
-    la fourniture, le transport et le déchargement de l'applique équipée
-    l’amenée et le repli de matériels spécifiques à la manutention et au travail en hauteur
-    le scellement sur la façade du bâtiment ainsi que toutes sujétions de fournitures
-    la mise à la terre de l'applique
-    le réglage du luminaire</t>
  </si>
  <si>
    <t>APPLIQUE LED 32W ASSYMETRIQUE - TYPE 7
Ce prix rémunère à l’unité la fourniture et la pose d'une applique lumineuse, y compris son boitier classe 2, sa crosse, sa lanterne, sa platine d’appareillage et sa lampe, correspondant aux modèles décrits dans le le CCTP et comprend :
-    la fourniture, le transport et le déchargement de l'applique équipée
-    l’amenée et le repli de matériels spécifiques à la manutention et au travail en hauteur
-    le scellement sur la façade du bâtiment ainsi que toutes sujétions de fournitures
-    la mise à la terre de l'applique
-    le réglage du luminaire</t>
  </si>
  <si>
    <t xml:space="preserve">NETTOYAGE DU TERRAIN
Ce prix comprend le nettoyage sur l'emprise du chantier. Il sera réalisé suivant l'avancement des travaux en préparation des interventions à réaliser. Il comprend :
-	défrichage, débroussaillage avec évacuations des arbustes, souches, végétaux,
-	abattage et essouchage de deux arbres, y ompris évacuation, 
-	enlèvement des gravats éventuels, du mobilier,
-	démolition des clôtures, garde-corps, murets, jardinières, ancien WC, câbles et matériel d'éclairage existant, armoires extérieures de stockage d'essence et d'huile, chasse-roues, dalle béton, ouvrages béton existants et de manière générale tout vestige présent sur le site, y compirs les fondations,
-	tri et évacuation des déchets, y compris droits de décharge,
-	les vides occasionnés par ces évacuations devront être comblés avec un matériau d'apport granulaire soigneusement compacté.
Les surfaces nettoyées feront l'objet d'un constat et d'un métré contradictoire avec le Maître d'oeuvre. </t>
  </si>
  <si>
    <t>POSE DES PAVES
Ce prix rémunère la réalisation phase par phase, à la fin de chacune des 10 phases :
-    la fourniture et mise en œuvre d'un lit de mortier,
-    le réglage à l'avancement,
-    le chargement, le transport et la mise en œuvre manuelle des pavés avec réglage et affermissement méthodique à la massette,
-    la réalisation des joints en mortier,
-    le nettoyage,
-    les sujétions d'interdiction de circulation pendant le temps de séchage, 
-    les contrôles et essais,
-    toutes les sujétions mise en œuvre</t>
  </si>
  <si>
    <t>NETTOYAGE CHAMBRE DE TIRAGE L2T
Ce prix rémunère :
-	les sujétions de maintien des circulations,
-	les accès et dispositifs de sécurité pour intervention sur courant fort,
-	la dépose des cadres et trappes et la démolition du scellement, 
-	la fourniture et le scellement du cadre,
-	la fourniture et la pose des trappes,
-	le nettoyage de la chambre avec déblai et évacuation des gravats, boue, déchets,
-	aiguillage des fourreaux libres existants.</t>
  </si>
  <si>
    <t>NETTOYAGE CHAMBRE DE TIRAGE 1/2L4T
Ce prix rémunère :
-	les sujétions de maintien des circulations,
-	les accès et dispositifs de sécurité pour intervention sur courant fort,
-	la dépose des cadres et trappes et la démolition du scellement, 
-	la fourniture et le scellement du cadre,
-	la fourniture et la pose des trappes,
-	le nettoyage de la chambre avec déblai et évacuation des gravats, boue, déchets,
-	aiguillage des fourreaux libres existants.</t>
  </si>
  <si>
    <t>NETTOYAGE CHAMBRE DE TIRAGE L2C
Ce prix rémunère :
-	les sujétions de maintien des circulations,
-	les accès et dispositifs de sécurité pour intervention sur courant fort,
-	la dépose des cadres et trappes et la démolition du scellement, 
-	la fourniture et le scellement du cadre,
-	la fourniture et la pose des trappes,
-	le nettoyage de la chambre avec déblai et évacuation des gravats, boue, déchets,
-	aiguillage des fourreaux libres existants.</t>
  </si>
  <si>
    <t>NETTOYAGE CHAMBRE DE TIRAGE K1C
Ce prix rémunère :
-	les sujétions de maintien des circulations,
-	les accès et dispositifs de sécurité pour intervention sur courant fort,
-	la dépose des cadres et trappes et la démolition du scellement, 
-	la fourniture et le scellement du cadre,
-	la fourniture et la pose des trappes,
-	le nettoyage de la chambre avec déblai et évacuation des gravats, boue, déchets,
-	aiguillage des fourreaux libres existants.</t>
  </si>
  <si>
    <t>NETTOYAGE CHAMBRE DE TIRAGE K2C
Ce prix rémunère :
-	les sujétions de maintien des circulations,
-	les accès et dispositifs de sécurité pour intervention sur courant fort,
-	la dépose des cadres et trappes et la démolition du scellement, 
-	la fourniture et le scellement du cadre,
-	la fourniture et la pose des trappes,
-	le nettoyage de la chambre avec déblai et évacuation des gravats, boue, déchets,
-	aiguillage des fourreaux libres existants.</t>
  </si>
  <si>
    <t>DECAPAGE TERRE VEGETALE, STOCKAGE PROVISOIRE PUIS REGALAGE SOUS ESPACES VERTS
Ce prix rémunère, au mètre cube non foisonné, le terrassement en déblai de la couche superficielle du sol (sur une épaisseur d’environ 30cm).
Ce prix comprend :
-   le terrassement en déblai de la couche superficielle du sol (sur une épaisseur d’environ 30cm) sur les surfaces susmentionnées et désignées par le Maitre d’œuvre ;
-   le chargement, le transport dans l’emprise du chantier, le déchargement et la mise en dépôt provisoire ou en andin le long des linéaires de travaux des matériaux décapés (en vue de leur réutilisation dans le cadre du chantier) ;
-   Les matériaux décapés seront réutilisés sur ces mêmes sites (conservation du patrimoine génétique de la flore potentiellement présente)
-   le tri des matériaux avec évacuation des mauvais matériaux (racines, végétation herbacée, pierres, etc.) en un lieu de décharge approprié, agréé par le Maître d’œuvre (y compris le chargement, le transport, le déchargement, l’acquittement des taxes de décharge),
Dans un second temps :
- le chargement des matériaux gravelo-terreux secs dans les zones de dépôt intermédiaire,
- le transport des matériaux dans l’emprise du chantier,
- la mise en forme des matériaux sur les surfaces d'espaces verts, avec extraction et évacuation des déchets (branches, pierres, racines, etc.) et suppression des mottes, selon les indications des plans et les directives du Maître d’œuvre.</t>
  </si>
  <si>
    <t>RABOTAGE ET EVACUATION DES VOIRIES SUR 14CM
Rabotage des chaussées existantes sur 14cm avec évacuation en décharge :
-    la découpe soignée des revêtements existants en limite de travaux,
-    la démolition des revêtements existants,
-    l'évacuation en décharge des éléments de démolition, droits compris, 
-    tous les frais de main d'œuvre, de matériel et d'énergie nécessaires aux travaux,
-    le maintien en bon état de propreté des abords du chantier et des voies empruntées.
Pour chaque phase du chantier, cette prestation sera réalisée en 2 temps : premièrement rabotage sur la largeur des tranchées pour construction des réseaux ; ensuite, une fois les réseaux réalisés, rabotage sur toute la largeur de la chaussée pour réalisation des enrobés.</t>
  </si>
  <si>
    <t>A.1</t>
  </si>
  <si>
    <t>A.2</t>
  </si>
  <si>
    <t>A.3</t>
  </si>
  <si>
    <t>A.4</t>
  </si>
  <si>
    <t>A.5</t>
  </si>
  <si>
    <t>A.6</t>
  </si>
  <si>
    <t>A.7</t>
  </si>
  <si>
    <t>B</t>
  </si>
  <si>
    <t>B.1</t>
  </si>
  <si>
    <t>B.1.2</t>
  </si>
  <si>
    <t>B.1.4</t>
  </si>
  <si>
    <t>B.1.5</t>
  </si>
  <si>
    <t>B.1.6</t>
  </si>
  <si>
    <t>B.1.7</t>
  </si>
  <si>
    <t>B.1.8</t>
  </si>
  <si>
    <t>B.1.9</t>
  </si>
  <si>
    <t>B.1.10</t>
  </si>
  <si>
    <t>B.1.11</t>
  </si>
  <si>
    <t>B.1.12</t>
  </si>
  <si>
    <t>B.1.13</t>
  </si>
  <si>
    <t>B.1.14</t>
  </si>
  <si>
    <t>B.1.15</t>
  </si>
  <si>
    <t>B.1.16</t>
  </si>
  <si>
    <t>B.1.17</t>
  </si>
  <si>
    <t>B.1.18</t>
  </si>
  <si>
    <t>B.1.19</t>
  </si>
  <si>
    <t>B.1.20</t>
  </si>
  <si>
    <t>B.2</t>
  </si>
  <si>
    <t>B.2.1</t>
  </si>
  <si>
    <t>B.2.2</t>
  </si>
  <si>
    <t>B.2.3</t>
  </si>
  <si>
    <t>B.2.4</t>
  </si>
  <si>
    <t>B.2.5</t>
  </si>
  <si>
    <t>C.1.1</t>
  </si>
  <si>
    <t>C.1.13</t>
  </si>
  <si>
    <t>C.1.14</t>
  </si>
  <si>
    <t>C.1.15</t>
  </si>
  <si>
    <t>C.1.16</t>
  </si>
  <si>
    <t>C.1.17</t>
  </si>
  <si>
    <t>C.1.18</t>
  </si>
  <si>
    <t>C.1.19</t>
  </si>
  <si>
    <t>C.1.20</t>
  </si>
  <si>
    <t>C.1.21</t>
  </si>
  <si>
    <t>C.1.22</t>
  </si>
  <si>
    <t>C.1.23</t>
  </si>
  <si>
    <t>C.1.24</t>
  </si>
  <si>
    <t>C.1.25</t>
  </si>
  <si>
    <t>C.1.26</t>
  </si>
  <si>
    <t>C.1.27</t>
  </si>
  <si>
    <t>C.1.28</t>
  </si>
  <si>
    <t>C.1.29</t>
  </si>
  <si>
    <t>C.1.30</t>
  </si>
  <si>
    <t>C.1.31</t>
  </si>
  <si>
    <t>C.3</t>
  </si>
  <si>
    <t>C.3.3</t>
  </si>
  <si>
    <t>C.3.4</t>
  </si>
  <si>
    <t>C.3.5</t>
  </si>
  <si>
    <t>C.3.6</t>
  </si>
  <si>
    <t>C.4</t>
  </si>
  <si>
    <t>C.4.1</t>
  </si>
  <si>
    <t>C.4.2</t>
  </si>
  <si>
    <t>C.4.3</t>
  </si>
  <si>
    <t>C.4.4</t>
  </si>
  <si>
    <t>C.4.5</t>
  </si>
  <si>
    <t>C.4.6</t>
  </si>
  <si>
    <t>C.4.7</t>
  </si>
  <si>
    <t>C.5</t>
  </si>
  <si>
    <t>C.5.1</t>
  </si>
  <si>
    <t>C.5.2</t>
  </si>
  <si>
    <t>C.5.3</t>
  </si>
  <si>
    <t>C.5.4</t>
  </si>
  <si>
    <t>C.5.5</t>
  </si>
  <si>
    <t>C.5.6</t>
  </si>
  <si>
    <t>C.5.7</t>
  </si>
  <si>
    <t>C.5.8</t>
  </si>
  <si>
    <t>C.5.9</t>
  </si>
  <si>
    <t>C.5.10</t>
  </si>
  <si>
    <t>C.6</t>
  </si>
  <si>
    <t>C.6.1</t>
  </si>
  <si>
    <t>C.6.2</t>
  </si>
  <si>
    <t>C.6.3</t>
  </si>
  <si>
    <t>C.6.4</t>
  </si>
  <si>
    <t>C.6.5</t>
  </si>
  <si>
    <t>C.6.6</t>
  </si>
  <si>
    <t>C.6.7</t>
  </si>
  <si>
    <t>C.6.8</t>
  </si>
  <si>
    <t>C.6.9</t>
  </si>
  <si>
    <t>C.6.10</t>
  </si>
  <si>
    <t>C.6.11</t>
  </si>
  <si>
    <t>C.6.12</t>
  </si>
  <si>
    <t>C.6.13</t>
  </si>
  <si>
    <t>C.6.14</t>
  </si>
  <si>
    <t>C.6.15</t>
  </si>
  <si>
    <t>C.6.16</t>
  </si>
  <si>
    <t>C.6.17</t>
  </si>
  <si>
    <t>C.6.18</t>
  </si>
  <si>
    <t>C.7</t>
  </si>
  <si>
    <t>C.7.1</t>
  </si>
  <si>
    <t>C.7.2</t>
  </si>
  <si>
    <t>C.7.3</t>
  </si>
  <si>
    <t>C.7.4</t>
  </si>
  <si>
    <t>C.7.5</t>
  </si>
  <si>
    <t>C.7.6</t>
  </si>
  <si>
    <t>C.7.7</t>
  </si>
  <si>
    <t>C.7.8</t>
  </si>
  <si>
    <t>C.7.9</t>
  </si>
  <si>
    <t>C.7.10</t>
  </si>
  <si>
    <t>C.7.11</t>
  </si>
  <si>
    <t>C.7.12</t>
  </si>
  <si>
    <t>C.7.13</t>
  </si>
  <si>
    <t>C.7.14</t>
  </si>
  <si>
    <t>C.7.15</t>
  </si>
  <si>
    <t>C.7.16</t>
  </si>
  <si>
    <t>C.7.17</t>
  </si>
  <si>
    <t>C.7.18</t>
  </si>
  <si>
    <t>C.7.19</t>
  </si>
  <si>
    <t>C.7.20</t>
  </si>
  <si>
    <t>C.7.21</t>
  </si>
  <si>
    <t>D.1</t>
  </si>
  <si>
    <t>D.1.1</t>
  </si>
  <si>
    <t>D.1.2</t>
  </si>
  <si>
    <t>D.4.5</t>
  </si>
  <si>
    <t>D.4.9</t>
  </si>
  <si>
    <t>E.1.3</t>
  </si>
  <si>
    <t>E.1.4</t>
  </si>
  <si>
    <t>E.2.2</t>
  </si>
  <si>
    <t>E.2.3</t>
  </si>
  <si>
    <t>E.2.4</t>
  </si>
  <si>
    <t>E.2.5</t>
  </si>
  <si>
    <t>E.2.6</t>
  </si>
  <si>
    <t>E.2.7</t>
  </si>
  <si>
    <t>E.2.8</t>
  </si>
  <si>
    <t>E.2.9</t>
  </si>
  <si>
    <t>E.2.10</t>
  </si>
  <si>
    <t>F.3</t>
  </si>
  <si>
    <t>F.4</t>
  </si>
  <si>
    <t>F.5</t>
  </si>
  <si>
    <t>F.6</t>
  </si>
  <si>
    <t>Prix unitaire HT en chiffre</t>
  </si>
  <si>
    <t>Prix forfaitaire HT en chiffre</t>
  </si>
  <si>
    <t>NETTOYAGE DU TERRAIN</t>
  </si>
  <si>
    <t>PLATEFORME BASE VIE, VOIES D'ACCES, AIRES DE STOCKAGE</t>
  </si>
  <si>
    <t>PANNEAU DE CHANTIER</t>
  </si>
  <si>
    <t xml:space="preserve">MISE EN PLACE FEUX TRICOLORES </t>
  </si>
  <si>
    <t>FONCTIONNEMENT FEUX TRICOLORES</t>
  </si>
  <si>
    <t>TRAVAUX DE NETTOYAGES</t>
  </si>
  <si>
    <t>NEUTRALISATION FOSSES</t>
  </si>
  <si>
    <t>DECAPAGE TERRE VEGETALE, STOCKAGE PROVISOIRE PUIS REGALAGE SOUS ESPACES VERTS</t>
  </si>
  <si>
    <t>DEBLAIS POUR REALISATION DES OUVRAGES DE RETENTION, DE FILTRATION ET TALUS</t>
  </si>
  <si>
    <t>NIVELLEMENT ET COMPACTAGE SOIGNE DU FOND DE FOUILLE DES BASSINS</t>
  </si>
  <si>
    <t>GEOTEXTILE FILTRANT POUR GRAVE 20/40</t>
  </si>
  <si>
    <t>GRAVE 20/40 POUR ASSISE ET REMBLAI DES BASSINS ET FILTRES</t>
  </si>
  <si>
    <t>GRAVIER 10/20 POUR FILTRES</t>
  </si>
  <si>
    <t>SABLE FILTRANT DTU64,1 POUR FILTRES</t>
  </si>
  <si>
    <t>BASSINS D'INFILTRATION DE TYPE SAUL</t>
  </si>
  <si>
    <t>REMBLAIS EN MATERIAUX DU SITE POUR BASSINS</t>
  </si>
  <si>
    <t>REMBLAIS EN GRAVE 0/31,5 POUR BASSINS</t>
  </si>
  <si>
    <t>EVACUATION DES DEBLAIS EXCEDENTAIRES</t>
  </si>
  <si>
    <t>REDENTS MACONNES</t>
  </si>
  <si>
    <t>MURET DE SOUTENEMENT AVEC LISSE</t>
  </si>
  <si>
    <t>RABOTAGE ET EVACUATION DES VOIRIES SUR 14CM</t>
  </si>
  <si>
    <t>DEPOSE SOIGNEE DES PAVES</t>
  </si>
  <si>
    <t>DEBLAIS ET EVACUATION POUR REALISATION DES FONDS DE FORMES DES VOIRIES ET ESPACES VERTS</t>
  </si>
  <si>
    <t>PURGE DES MATERIAUX</t>
  </si>
  <si>
    <t>NIVELLEMENT ET COMPACTAGE SOIGNE DU FOND DE FORME DES VOIRIES</t>
  </si>
  <si>
    <t>APPORT DE TERRE VEGETALE</t>
  </si>
  <si>
    <t>ENROCHEMENTS DANS BASSIN</t>
  </si>
  <si>
    <t>GEOTEXTILE FILTRANT SOUS GRAVE DRAINANTE</t>
  </si>
  <si>
    <t>GRAVE DRAINANTE 0/20</t>
  </si>
  <si>
    <t>GRAVE-CIMENT T3</t>
  </si>
  <si>
    <t>GRAVE NATURELLE 0/31,5</t>
  </si>
  <si>
    <t>REPROFILAGE VOIRIE SOUS ENROBE</t>
  </si>
  <si>
    <t>OUVERTURE DE TRANCHEE</t>
  </si>
  <si>
    <t>BLINDAGE</t>
  </si>
  <si>
    <t>EPUISEMENT DES VENUES D'EAU</t>
  </si>
  <si>
    <t>LIT DE POSE ET ENROBAGE EN SABLE DE RIVIERE 0/5</t>
  </si>
  <si>
    <t>LIT DE POSE ET ENROBAGE EN GRAVIER 10/20</t>
  </si>
  <si>
    <t>LIT DE POSE ET ENROBAGE EN GRAVE 20/40</t>
  </si>
  <si>
    <t>GEOTEXTILE FILTRANT</t>
  </si>
  <si>
    <t>REMBLAIS EN MATERIAUX DU SITE</t>
  </si>
  <si>
    <t>REMBLAIS EN GRAVE 0/31,5</t>
  </si>
  <si>
    <t>DEBLAIS AVANT REALISATION DES REVETEMENTS</t>
  </si>
  <si>
    <t>CANALISATIONS EU PEHD Ø 110</t>
  </si>
  <si>
    <t>CANALISATIONS EU PVC Ø 125</t>
  </si>
  <si>
    <t>CANALISATIONS EU PVC Ø 160</t>
  </si>
  <si>
    <t>CANALISATIONS EU PVC Ø 200</t>
  </si>
  <si>
    <t>CANALISATIONS EP PEHD Ø 50</t>
  </si>
  <si>
    <t>CANALISATIONS EP PEHD Ø 75</t>
  </si>
  <si>
    <t>CANALISATIONS EP PEHD Ø 90</t>
  </si>
  <si>
    <t>CANALISATIONS EP DRAIN PEHD Ø 150</t>
  </si>
  <si>
    <t>CANALISATIONS EP DRAIN PEHD Ø 200</t>
  </si>
  <si>
    <t>CANALISATIONS EP DRAIN PEHD Ø 250</t>
  </si>
  <si>
    <t>CANALISATIONS EP DRAIN PEHD Ø 300</t>
  </si>
  <si>
    <t>CANALISATIONS EP DRAIN PEHD Ø 400</t>
  </si>
  <si>
    <t>CANALISATIONS EP DRAIN PEHD Ø 500</t>
  </si>
  <si>
    <t>CANALISATIONS EP PVC Ø 160</t>
  </si>
  <si>
    <t>CANALISATIONS EP PVC Ø 200</t>
  </si>
  <si>
    <t>CANALISATIONS EP PVC Ø 250</t>
  </si>
  <si>
    <t>CANALISATIONS EP PVC Ø 315</t>
  </si>
  <si>
    <t>CANALISATIONS EP PVC Ø 400</t>
  </si>
  <si>
    <t>INSPECTION CANALISATION EXISTANTE</t>
  </si>
  <si>
    <t>REHABILITATION CANALISATION EXISTANTE</t>
  </si>
  <si>
    <t>REGARD A GRILLE 70x70 C250 EP AVEC PANIER INOX</t>
  </si>
  <si>
    <t>REGARD A GRILLE SIPHOIDE 40x40 AVEC PANIER INOX POUR EU</t>
  </si>
  <si>
    <t>REGARD DE VISITE Ø 1000 FONTE D400 EU</t>
  </si>
  <si>
    <t>REGARD DE VISITE Ø 1000 FONTE D400 EP</t>
  </si>
  <si>
    <t>REGARD DE VISITE 60 x 60 FONTE B125 EU</t>
  </si>
  <si>
    <t>REGARD DE VISITE SIPHOIDE 60 x 60 FONTE B125 EP</t>
  </si>
  <si>
    <t>RACCORDEMENT DES DESCENTES DE TOITURE</t>
  </si>
  <si>
    <t>POSTE DE RELEVAGE DIAMETRE 1000MM</t>
  </si>
  <si>
    <t>FILTRE PLANTE</t>
  </si>
  <si>
    <t>REGULATEUR DE DEBIT</t>
  </si>
  <si>
    <t>CLAPET ANTI-RETOUR DE NEZ</t>
  </si>
  <si>
    <t>DEBOURBEUR-DESHUILEUR</t>
  </si>
  <si>
    <t>CUVE RECUPERATION TOITURE</t>
  </si>
  <si>
    <t>FOURREAUX TELECOMS - PVC Ø 45 LISSE</t>
  </si>
  <si>
    <t>FOURREAUX TELECOMS - PVC Ø 60 LISSE</t>
  </si>
  <si>
    <t>CREATION CHAMBRE DE TIRAGE L1T</t>
  </si>
  <si>
    <t>CREATION CHAMBRE DE TIRAGE L2T</t>
  </si>
  <si>
    <t>CREATION CHAMBRE DE TIRAGE L2C</t>
  </si>
  <si>
    <t>NETTOYAGE CHAMBRE DE TIRAGE L2T</t>
  </si>
  <si>
    <t>NETTOYAGE CHAMBRE DE TIRAGE 1/2L4T</t>
  </si>
  <si>
    <t>NETTOYAGE CHAMBRE DE TIRAGE L2C</t>
  </si>
  <si>
    <t>NETTOYAGE CHAMBRE DE TIRAGE K1C</t>
  </si>
  <si>
    <t>NETTOYAGE CHAMBRE DE TIRAGE K2C</t>
  </si>
  <si>
    <t>FOURREAUX TPC 110</t>
  </si>
  <si>
    <t>FOURREAUX TPC 90</t>
  </si>
  <si>
    <t>FOURREAUX TPC 63</t>
  </si>
  <si>
    <t>CABLE 5G1,5 POUR ECLAIRAGE</t>
  </si>
  <si>
    <t>REMONTEE AERO SOUTERRAINE</t>
  </si>
  <si>
    <t>CREATION CHAMBRES DE TIRAGE L1T</t>
  </si>
  <si>
    <t>CREATION CHAMBRES DE TIRAGE K1C</t>
  </si>
  <si>
    <t>CREATION CHAMBRES DE TIRAGE K2C</t>
  </si>
  <si>
    <t>APPLIQUE LED 16W ASSYMETRIQUE - TYPE 4</t>
  </si>
  <si>
    <t>APPLIQUE LED 16W ASSYMETRIQUE - TYPE 4
Ce prix rémunère à l’unité la fourniture et la pose d'une applique lumineuse, y compris son boitier classe 2, sa crosse, sa lanterne, sa platine d’appareillage et sa lampe, correspondant aux modèles décrits dans le le CCTP et comprend :
-    la fourniture, le transport et le déchargement de l'applique équipée
-    l’amenée et le repli de matériels spécifiques à la manutention et au travail en hauteur
-    le scellement sur la façade du bâtiment ainsi que toutes sujétions de fournitures
-    la mise à la terre de l'applique
-    le réglage du luminaire</t>
  </si>
  <si>
    <t>APPLIQUE LED 32W ASSYMETRIQUE - TYPE 7</t>
  </si>
  <si>
    <t>APPLIQUE LED 16W - TYPE 2</t>
  </si>
  <si>
    <t>APPLIQUE LED 32W - TYPE 6</t>
  </si>
  <si>
    <t>MAT BOIS ET LED 32W EN TOP - TYPE 1</t>
  </si>
  <si>
    <t>BALISE BOIS LED 16W - TYPE 5</t>
  </si>
  <si>
    <t>MAT BOIS ET 2 PROJECTEURS LED - TYPE 3</t>
  </si>
  <si>
    <t>MAT BOIS ET 3 PROJECTEURS LED - TYPE 3</t>
  </si>
  <si>
    <t>ARMOIRE DE COMMANDE ECLAIRAGE</t>
  </si>
  <si>
    <t>VERIFICATION DES INSTALLATIONS ELECTRIQUES ET CERTIFICAT DE CONFORMITE</t>
  </si>
  <si>
    <t>CANALISATION PEHD - AEP - Ø 25</t>
  </si>
  <si>
    <t>CANALISATION PEHD - AEP - Ø 32</t>
  </si>
  <si>
    <t>CANALISATION PEHD - AEP - Ø 40</t>
  </si>
  <si>
    <t>CANALISATION PEHD - AEP - Ø 50</t>
  </si>
  <si>
    <t>CANALISATION PEHD - AEP - Ø 63</t>
  </si>
  <si>
    <t>CANALISATION PEHD - AEP - Ø 75</t>
  </si>
  <si>
    <t>CANALISATION PEHD - AEP - Ø 90</t>
  </si>
  <si>
    <t>CANALISATION PEHD - AEP - Ø 110</t>
  </si>
  <si>
    <t>CANALISATION PEHD - AEP - Ø 125</t>
  </si>
  <si>
    <t>CANALISATION PEHD - INC - Ø 125</t>
  </si>
  <si>
    <t>CANALISATION PEHD - INC - Ø 160</t>
  </si>
  <si>
    <t>CANALISATION PEHD - INC - Ø 200</t>
  </si>
  <si>
    <t>CANALISATION PEHD - INC - Ø 250</t>
  </si>
  <si>
    <t>CANALISATION FONTE - INC - Ø 250</t>
  </si>
  <si>
    <t>VANNE DE RESEAU</t>
  </si>
  <si>
    <t>BRANCHEMENT</t>
  </si>
  <si>
    <t>REGARD DE COMPTAGE</t>
  </si>
  <si>
    <t>BOUCHE INCENDIE DN100</t>
  </si>
  <si>
    <t>POTEAU INCENDIE DN100</t>
  </si>
  <si>
    <t>POTEAU INCENDIE DN150</t>
  </si>
  <si>
    <t>CHAMBRE DE SURPRESSION</t>
  </si>
  <si>
    <t>GRAVE-BITUME 0/14 CL3</t>
  </si>
  <si>
    <t>REVETEMENT EN ENROBE BBSG 0/10</t>
  </si>
  <si>
    <t>DALLAGE BETON</t>
  </si>
  <si>
    <t>RAMPE PMR AVEC GARDE-CORPS</t>
  </si>
  <si>
    <t>REVETEMENT EN ENROBE BBSG 0/10 POUR STATIONNEMENT PMR</t>
  </si>
  <si>
    <t>DALLES VEGETALISEES</t>
  </si>
  <si>
    <t>FOURNITURE DE PAVES DE REEMPLOI EN REMPLACEMENT DE CEUX DEGRADES</t>
  </si>
  <si>
    <t>POSE DES PAVES</t>
  </si>
  <si>
    <t>NETTOYAGE PAVES</t>
  </si>
  <si>
    <t>REVETEMENT EN ENROBE BBSG 0/10 GRENAILLE POUR CHEMINEMENT PMR</t>
  </si>
  <si>
    <t>REVETEMENT EN ENROBE BBSG 0/10 GRENAILLE POUR PISTE CHEVAUX</t>
  </si>
  <si>
    <t>SABLE STABILISE CHEVAUX</t>
  </si>
  <si>
    <t>CHAUSSEE VEGETALE</t>
  </si>
  <si>
    <t>BORDURES T2 GRES GRIS DE REEMPLOI</t>
  </si>
  <si>
    <t>BORDURES T2 BETON</t>
  </si>
  <si>
    <t>BORDURES P1 BETON</t>
  </si>
  <si>
    <t>VOLIGES BOIS</t>
  </si>
  <si>
    <t>CLOUS PODOTACTILES</t>
  </si>
  <si>
    <t>CLOUS DE VOIRIE POUR PLACES DE STATIONNEMENT</t>
  </si>
  <si>
    <t>MARQUAGE FLECHE DROITE</t>
  </si>
  <si>
    <t>MARQUAGE PICTOGRAMME CAVALIER</t>
  </si>
  <si>
    <t>MARQUAGE PICTOGRAMME PMR</t>
  </si>
  <si>
    <t>PLACE "PMR" - MARQUAGE HORIZONTAL</t>
  </si>
  <si>
    <t>MARQUAGE PORTAIL</t>
  </si>
  <si>
    <t>PLACE "RECHARGE ELECTRIQUE" - MARQUAGE HORIZONTAL</t>
  </si>
  <si>
    <t>PANNEAUX DE STATIONNEMENT PMR</t>
  </si>
  <si>
    <t>PANNEAU POUR STATIONNEMENT AFFECTE A LA RECHARGE ELECTRIQUE</t>
  </si>
  <si>
    <t>ARBRE Y COMPRIS FOSSE</t>
  </si>
  <si>
    <t>ARBUSTE</t>
  </si>
  <si>
    <t>HERBACEE ET COUVRE-SOL</t>
  </si>
  <si>
    <t>TOILE DE PAILLAGE</t>
  </si>
  <si>
    <t>PAILLAGE EN COPEAUX DE BOIS</t>
  </si>
  <si>
    <t>ENGAZONNEMENT</t>
  </si>
  <si>
    <t>FT.1</t>
  </si>
  <si>
    <t>FT.2</t>
  </si>
  <si>
    <t>FT.3</t>
  </si>
  <si>
    <t>FT.4</t>
  </si>
  <si>
    <t>FT.5</t>
  </si>
  <si>
    <t>FT.6</t>
  </si>
  <si>
    <t>FT.7</t>
  </si>
  <si>
    <t>FT.8</t>
  </si>
  <si>
    <t>FT.9</t>
  </si>
  <si>
    <t>FT.10</t>
  </si>
  <si>
    <t>FT.11</t>
  </si>
  <si>
    <t>FT.12</t>
  </si>
  <si>
    <t>INSTALLATION DE CHANTIER VRD
Ce prix comprend notamment : 
- les reconnaissances du site, de la géotechnique associée et des conditions hydrologiques et hydrauliques de la zone d'intervention,
- les sondages nécessaires à la localisation précise de tous les ouvrages et réseaux sousterrains dans l'emprise des travaux, y compris les remblaiement,
- la réalisation des démarches administratives générales nécessaires aux installations de chantier et à l'amenée des matériels généraux, ainsi qu'à leur repli, 
- l'amenée et le repli des baraques de chantier, y compris un local de 7m² pour le gardien-veilleur du site avec équipements pour la prise des repas,
- la réalisation des raccordements eau potable, courant fort et courant faible de la base vie, y compris tranchées,
- la fourniture et pose d'une fosse étanche pour la collecte des eaux usées, sa vidange régulière pendant toute la durée du chantier, son enlèvement à la fin des travaux, y compris les terrassements et canalisations nécessaires,
- l'amenée, l'installation et le repli des matériels divers, quelle qu'en soit la nature et les modalités de réalisation, 
- Les dispositions pour une alimentation autonome en fluide de la base vie (eau, électricité, raccordement au réseau téléphonique) et la collecte des eaux usées
- la mise en place et le retrait ou déplacement autant que de besoin des clôtures des installations (site de travaux, zones de dépôt, etc.), 
- le gardiennage des installations durant la période d'exécution de ses travaux, 
- le nettoyage périodique ou sur simple demande du Maître d'œuvre du site de travaux (zone d'intervention, pistes attenantes),
- les dispositifs de tout ordre en vue d'assurer l'hygiène et la sécurité, 
- le maintien en état de propreté des installations, des accès empruntés, des matériels et engins de chantier, 
- toutes les sujétions nécessaires à la remise en état du site et des voies empruntées,
- les demandes des arrêtés de voirie concernant notamment les accès au chantier, la signalisation, le passage de convois exceptionnels, et tous les éléments relatifs à l'exploitation des voiries,
- l'établissement et la mise à jour d'un échéancier prévisionnel de remise des documents d'exécution, en cohérence avec le planning d'exécution,  
- l'édition et l'expédition des documents d'exécution (procédures, notes de calcul, plans, agrément matériau, paq, ppsps, pae, sosed registre de chantier, bons de déchets et décharges, etc.),
- le retrait en fin de travaux  de la signalisation et du balisage,  
- la participation aux réunions de chantier, 
- la participation aux réunions relatives à la sécurité, 
- la participation aux inspections contradictoires à la demande du Maître d'œuvre (ouvrages, réseaux, etc.).</t>
  </si>
  <si>
    <t>CREATION D'UNE VOIE DE SORTIE CHANTIER AU CARREFOUR DE MAINTENON
Ce prix comprend notamment : 
- la signalisation provisoire et définitive conforme aux prescriptions des gestionnaires des voiries publiques,
- la fourniture et mise en place de GBA béton,
- l'amenée, l'installation et le repli des matériels divers, quelle qu'en soit la nature et les modalités de réalisation, 
- les démolitions et terrassements nécessaires pour la constitution d'une structure conforme aux prescriptions des gestionnaires des voiries publiques,
- les engravures nécessaires pour les raccordements des structures,
- l'apport des matériaux, leur mise en oeuvre, leur compactage pour les couches de fondation, de forme et les revêtements,
- la fournirture et pose des bordures.</t>
  </si>
  <si>
    <t>FT.13</t>
  </si>
  <si>
    <t>BOXES DEMONTABLES
Ce prix rémunère, forfaitairement, la fourniture et pose de 20 boxes démontables pour la mise à l'abri des chevaux pendant les travaux.
Il comprend :
- la fourniture et l'installation des boxes 3x3m en acier galvanisé et bâche PVC sur le site
- la fourniture et l'installation des accessoires (tapis d'écurie en caoutchouc, mangeoires, abreuvoirs, éclairage)
- le raccordements des boxes au réseau d'eau potable et d'électricité du bâtiment 29, y compris tranchées</t>
  </si>
  <si>
    <t>ARBRE Y COMPRIS FOSSE
Ce prix rémunère, à l'unité, la fourniture et la plantation d'arbre 18/20, y compris le terrassement des fosses, l'apport d'un mélange terre-pierre, le tuteurage, la taille d'équilibrage, l'habillage des racines, le plombage, le nettoyage des abords.</t>
  </si>
  <si>
    <t>ARBUSTE
Ce prix rémunère, à l'unité, la fourniture et la plantation d'arbustes 100/125, y compris le terrassement des fosses, l'apport d'un mélange terre-pierre, le tuteurage, la taille d'équilibrage, l'habillage des racines, le plombage, le nettoyage des abords.</t>
  </si>
  <si>
    <t xml:space="preserve">TRAVAUX DE FINALISATION
Ce prix rémunère :
Les travaux de finalisation de la première année comprennent les interventions générales suivantes : 
-	Le remplacement des végétaux morts,
-	Les opérations d’arrosages nécessaires, 
-	La fourniture et l’apport d’eau sur le site 
-	L’utilisation de moyens d’arrosage adaptés aux circonstances, 
-	La reformation des cuvettes d'arrosage 
-	Les nettoyages et désherbages nécessaires, 
-	La suppression des rejets, 
-	Le suivi du tuteurage, 
-	Les traitements phytosanitaires éventuels, 
-	L’évacuation des déchets de taille et de nettoyage, 
-	La désinfection des outils et plaies de taille 
-	La signalisation adaptée à chaque intervention sur un site. 
Les travaux de finalisation de deuxième année comprennent toutes les interventions nécessaires pour un parfait achèvement des plantations, à la bonne installation et au bon développement des végétaux afin de permettre la reprise de végétation. Le nombre et différentes interventions sont à l'initiative de l'entreprise. Le suivi des végétaux concerne les façons culturales identiques à la période des travaux de finalisation de première année. </t>
  </si>
  <si>
    <t>FT.14</t>
  </si>
  <si>
    <t>ARMOIRE DE COMMANDE ECLAIRAGE
Ce prix rémunère la fourniture et pose dans le bâtiment n°1 ou le n°3 d'une armoire de commande 3 départs avec système de gestion permettra de piloter les luminaires DALI-2, les boutons poussoirs de commande des scénarios, la sonde astronomique et horlogerie, les protections, les raccordements et câbles pour l'alimentation de l'armoire depuis le TGBT du bâtiment 25, et toutes sujétions liées à ce poste.</t>
  </si>
  <si>
    <t>CHAMBRE DE SURPRESSION
Ce prix rémunère :
-     l'exécution des terrassements complémentaires en terrain de toute nature avec chargement, transport et évacuation en décharge des matériaux extraits, y compris droits,
-     l’épuisement des eaux,
-     le réglage du fond de fouille et le dressage des parois,
-     la fourniture d'une cuve monobloc en béton 3,5x2,6x1,8m avec sa dalle supportant  un trafic poids lourds,
-     le raccordement des canalisations,
-     la fourniture des éléments droits, têtes et dalles préfabriquées en béton pour les rehausses, y compris assises en béton
-     la fourniture des joints,
-     la pose des éléments,
-     la fourniture et la pose des cadres et des trappes articulées de classe D400 et de dimensions adaptées au passage des pompes, 
-     le scellement des tampons à niveau définitif y compris les sujétions en phase provisoire et définitive de remise à la cote,
-     la fourniture et la pose d’une échelle de descente ou d’échelons avec crosse en acier galvanisé,
-     le remblaiement en grave non-traitée de la fouille résiduelle et le compactage méthodique,
-     la confection d'un socle béton pour le groupe surpresseur,
-     la fourniture et pose de l'équipement hydraulique avec groupe surpresseur 3000m3/h à 4bar, la tuyauterie inox DN250, les supports, les vannes et clapets anti-retour, 
-     le ballon de maintien de pression de 500L et son raccordement,
-     le vide-cave,
-     l'armoire de commande électrique avec socle, les protections, les raccordements et câbles pour l'alimentation de l'armoire depuis le TGBT du bâtiment 25, le report des alarmes dans le bâtiment n°1 ou n°3,
-     les essais, réglages et mise en service.</t>
  </si>
  <si>
    <t>DEBOURBEUR-DESHUILEUR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et pose d'un débourbeur-déshuileur avec by-pass,
-     le raccordement des canalisations,
-     la fourniture d'eau et le remplissage de l'ouvrage,
-     la fourniture des éléments droits, têtes et dalles préfabriquées en béton pour la rehausse, y compris assise en béton,
-     la fourniture et pose de la dalle de répartition, 
-     la fourniture et la pose du cadre et de la trappe articulée de classe adaptée au trafic, 
-     le scellement du tampon à niveau définitif y compris les sujétions en phase provisoire et définitive de remise à la cote,
-     la fourniture et la pose d’une échelle de descente ou d’échelons avec crosse en acier galvanisé,
-     le remblaiement en grave non-traitée de la fouille résiduelle et le compactage méthodique,
-     l'armoire de commande életcrique avec socle, les alarmes,  les protections, les raccordements et câbles pour l'alimentation électrique depuis les armoires divisionnaires existant dans les bâtiments, le report des alarmes dans le bâtiment n°1 ou n°3,
-     les essais, réglages et mise en service.</t>
  </si>
  <si>
    <t>CUVE RECUPERATION TOITURE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dalle de lestage en béton,
-     la fourniture d'une cuve monobloc de 20m3, équipée d'un filtre 100micron,
-     le raccordement des canalisations,
-     la fourniture des éléments droits, têtes et dalles préfabriquées en béton pour les rehausses, y compris assises en béton
-     la fourniture des joints,
-     la pose des éléments,
-     la fourniture et la pose des cadres et des trappes articulées de classe adaptée au trafic et de dimension adpatée aux passage de la pompe, 
-     le scellement des tampons à niveau définitif y compris les sujétions en phase provisoire et définitive de remise à la cote,
-     la fourniture et la pose d’une échelle de descente ou d’échelons avec crosse en acier galvanisé,
-     le remblaiement en grave non-traitée de la fouille résiduelle et le compactage méthodique,
-     la fourniture et pose de l'équipement hydraulique avec pompes immergées, la tuyauterie en PEHD électroudé, les supports, les vannes et clapets anti-retour, 
-     l'alimentation de secours à partir du réseau d'arrosage existant, l'électrovanne et le flotteur,
-     le ballon de maintien de pression de 200L et son raccordement,
-     les points de puisage avec robinets, 
-     la signalétique eau non potable,
-     l'armoire de commande électrique avec socle, les alarmes, les protections, les raccordements et câbles pour l'alimentation électrique depuis les armoires divisionnaires existant dans les bâtiments, le report des alarmes dans le bâtiment n°1 ou n°3,
-     les essais, réglages et mise en service.</t>
  </si>
  <si>
    <t>POSTE DE RELEVAGE DIAMETRE 1000MM
Ce prix rémunère :
-     l'exécution des terrassements complémentaires en terrain de toute nature avec chargement, transport et évacuation en décharge des matériaux extraits, y compris droits,
-     l’épuisement des eaux,
-     le réglage du fond de fouille et le dressage des parois,
-     la réalisation d’une forme de propreté en béton de 0.10m d’épaisseur,
-     la fourniture d'un élément de fond préfabriqué en béton,
-     le raccordement des canalisations, les réservations éventuelles,
-     la fourniture des éléments droits, têtes et dalles préfabriquées en béton,
-     la fourniture des joints,
-     la pose des éléments,
-     la fourniture et la pose du cadre et de la trappe articulée de classe adaptée au trafic et de dimension adpatée aux passage des pompes, 
-     le scellement du tampon à niveau définitif y compris les sujétions en phase provisoire et définitive de remise à la cote,
-     la fourniture et la pose d’une échelle de descente ou d’échelons avec crosse en acier galvanisé,
-     le remblaiement en grave non-traitée de la fouille résiduelle et le compactage méthodique,
-     la fourniture et pose de l'équipement hydraulique avec 2 pompes dont une de secours, les barres de guidage inox, la tuyauterie en PEHD électroudé, les supports, les vannes et clapets anti-retours, la vanne guillotine amont,
-     l'armoire de commande életcrique avec socle, les alarmes,  les protections, les raccordements et câbles pour l'alimentation électrique depuis les armoires divisionnaires existant dans les bâtiments, le report des alarmes dans le bâtiment n°1 ou n°3,
-     les essais, réglages et mise en service.</t>
  </si>
  <si>
    <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</si>
</sst>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9" x14ac:knownFonts="1">
    <font>
      <sz val="11"/>
      <color theme="1"/>
      <name val="Calibri"/>
      <family val="2"/>
      <scheme val="minor"/>
    </font>
    <font>
      <b/>
      <sz val="11"/>
      <color theme="1"/>
      <name val="Calibri"/>
      <family val="2"/>
      <scheme val="minor"/>
    </font>
    <font>
      <sz val="11"/>
      <color theme="1"/>
      <name val="Calibri"/>
      <family val="2"/>
      <scheme val="minor"/>
    </font>
    <font>
      <b/>
      <sz val="16"/>
      <color theme="1"/>
      <name val="Calibri"/>
      <family val="2"/>
      <scheme val="minor"/>
    </font>
    <font>
      <sz val="8"/>
      <name val="Calibri"/>
      <family val="2"/>
      <scheme val="minor"/>
    </font>
    <font>
      <b/>
      <sz val="14"/>
      <color theme="1"/>
      <name val="Calibri"/>
      <family val="2"/>
      <scheme val="minor"/>
    </font>
    <font>
      <sz val="9"/>
      <color theme="1"/>
      <name val="Calibri"/>
      <family val="2"/>
      <scheme val="minor"/>
    </font>
    <font>
      <sz val="8"/>
      <color theme="1"/>
      <name val="Calibri"/>
      <family val="2"/>
      <scheme val="minor"/>
    </font>
    <font>
      <sz val="9"/>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theme="8" tint="0.59999389629810485"/>
        <bgColor indexed="65"/>
      </patternFill>
    </fill>
    <fill>
      <patternFill patternType="solid">
        <fgColor theme="8" tint="0.39997558519241921"/>
        <bgColor indexed="65"/>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3" borderId="0" applyNumberFormat="0" applyBorder="0" applyAlignment="0" applyProtection="0"/>
    <xf numFmtId="0" fontId="2" fillId="4" borderId="0" applyNumberFormat="0" applyBorder="0" applyAlignment="0" applyProtection="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 fillId="0" borderId="0"/>
  </cellStyleXfs>
  <cellXfs count="41">
    <xf numFmtId="0" fontId="0" fillId="0" borderId="0" xfId="0"/>
    <xf numFmtId="0" fontId="0" fillId="0" borderId="0" xfId="0" applyAlignment="1">
      <alignment vertical="top" wrapText="1"/>
    </xf>
    <xf numFmtId="0" fontId="0" fillId="0" borderId="0" xfId="0" applyAlignment="1">
      <alignment horizontal="center" vertical="top"/>
    </xf>
    <xf numFmtId="0" fontId="1" fillId="0" borderId="1" xfId="0" applyFont="1" applyBorder="1" applyAlignment="1">
      <alignment horizontal="center" vertical="top" wrapText="1"/>
    </xf>
    <xf numFmtId="0" fontId="2" fillId="4" borderId="1" xfId="2" applyBorder="1" applyAlignment="1">
      <alignment horizontal="center" vertical="top"/>
    </xf>
    <xf numFmtId="0" fontId="0" fillId="0" borderId="1" xfId="0" applyBorder="1" applyAlignment="1">
      <alignment horizontal="center" vertical="top"/>
    </xf>
    <xf numFmtId="0" fontId="2" fillId="3" borderId="1" xfId="1" applyBorder="1" applyAlignment="1">
      <alignment horizontal="center" vertical="top"/>
    </xf>
    <xf numFmtId="0" fontId="2" fillId="4" borderId="1" xfId="2" applyBorder="1" applyAlignment="1">
      <alignment vertical="top" wrapText="1"/>
    </xf>
    <xf numFmtId="0" fontId="0" fillId="2" borderId="1" xfId="0" applyFill="1" applyBorder="1" applyAlignment="1">
      <alignment horizontal="left" vertical="top" wrapText="1"/>
    </xf>
    <xf numFmtId="0" fontId="0" fillId="2" borderId="1" xfId="0" applyFill="1" applyBorder="1" applyAlignment="1">
      <alignment horizontal="center" vertical="top"/>
    </xf>
    <xf numFmtId="49" fontId="2" fillId="4" borderId="1" xfId="2" applyNumberFormat="1" applyBorder="1" applyAlignment="1">
      <alignment horizontal="center" vertical="top"/>
    </xf>
    <xf numFmtId="49" fontId="0" fillId="0" borderId="1" xfId="0" applyNumberFormat="1" applyBorder="1" applyAlignment="1">
      <alignment horizontal="center" vertical="top"/>
    </xf>
    <xf numFmtId="49" fontId="0" fillId="2" borderId="1" xfId="0" applyNumberFormat="1" applyFill="1" applyBorder="1" applyAlignment="1">
      <alignment horizontal="center" vertical="top"/>
    </xf>
    <xf numFmtId="49" fontId="0" fillId="0" borderId="0" xfId="0" applyNumberFormat="1" applyAlignment="1">
      <alignment horizontal="center" vertical="top"/>
    </xf>
    <xf numFmtId="0" fontId="2" fillId="3" borderId="1" xfId="1" applyBorder="1" applyAlignment="1">
      <alignment vertical="top" wrapText="1"/>
    </xf>
    <xf numFmtId="0" fontId="0" fillId="3" borderId="1" xfId="1" applyFont="1" applyBorder="1" applyAlignment="1">
      <alignment vertical="top" wrapText="1"/>
    </xf>
    <xf numFmtId="49" fontId="3" fillId="0" borderId="1" xfId="0" applyNumberFormat="1" applyFont="1" applyBorder="1" applyAlignment="1">
      <alignment horizontal="center" vertical="top"/>
    </xf>
    <xf numFmtId="0" fontId="0" fillId="4" borderId="1" xfId="2" applyFont="1" applyBorder="1" applyAlignment="1">
      <alignment vertical="top" wrapText="1"/>
    </xf>
    <xf numFmtId="44" fontId="2" fillId="4" borderId="1" xfId="3" applyFill="1" applyBorder="1" applyAlignment="1">
      <alignment vertical="top"/>
    </xf>
    <xf numFmtId="44" fontId="0" fillId="0" borderId="1" xfId="3" applyFont="1" applyBorder="1" applyAlignment="1">
      <alignment vertical="top"/>
    </xf>
    <xf numFmtId="44" fontId="2" fillId="3" borderId="1" xfId="3" applyFill="1" applyBorder="1" applyAlignment="1">
      <alignment vertical="top"/>
    </xf>
    <xf numFmtId="44" fontId="0" fillId="2" borderId="1" xfId="3" applyFont="1" applyFill="1" applyBorder="1" applyAlignment="1">
      <alignment vertical="top"/>
    </xf>
    <xf numFmtId="44" fontId="0" fillId="0" borderId="0" xfId="3" applyFont="1" applyAlignment="1">
      <alignment vertical="top"/>
    </xf>
    <xf numFmtId="44" fontId="0" fillId="0" borderId="1" xfId="3" applyFont="1" applyFill="1" applyBorder="1" applyAlignment="1">
      <alignment vertical="top"/>
    </xf>
    <xf numFmtId="49" fontId="0" fillId="3" borderId="1" xfId="1" applyNumberFormat="1" applyFont="1" applyBorder="1" applyAlignment="1">
      <alignment horizontal="center" vertical="top"/>
    </xf>
    <xf numFmtId="49" fontId="0" fillId="4" borderId="1" xfId="2" applyNumberFormat="1" applyFont="1" applyBorder="1" applyAlignment="1">
      <alignment horizontal="center" vertical="top"/>
    </xf>
    <xf numFmtId="44" fontId="1" fillId="0" borderId="1" xfId="3" applyFont="1" applyBorder="1" applyAlignment="1">
      <alignment horizontal="center" vertical="top" wrapText="1"/>
    </xf>
    <xf numFmtId="0" fontId="5" fillId="0" borderId="1" xfId="0" applyFont="1" applyBorder="1" applyAlignment="1">
      <alignment vertical="top" wrapText="1"/>
    </xf>
    <xf numFmtId="0" fontId="5" fillId="0" borderId="1" xfId="0" applyFont="1" applyBorder="1" applyAlignment="1">
      <alignment horizontal="center" vertical="top"/>
    </xf>
    <xf numFmtId="44" fontId="5" fillId="0" borderId="1" xfId="3" applyFont="1" applyBorder="1" applyAlignment="1">
      <alignment vertical="top"/>
    </xf>
    <xf numFmtId="1" fontId="0" fillId="0" borderId="1" xfId="0" applyNumberFormat="1" applyBorder="1" applyAlignment="1">
      <alignment horizontal="center" vertical="top"/>
    </xf>
    <xf numFmtId="44" fontId="5" fillId="0" borderId="0" xfId="3" applyFont="1" applyBorder="1" applyAlignment="1">
      <alignment vertical="top"/>
    </xf>
    <xf numFmtId="0" fontId="0" fillId="0" borderId="0" xfId="0" applyAlignment="1">
      <alignment horizontal="right" vertical="top"/>
    </xf>
    <xf numFmtId="49" fontId="1" fillId="0" borderId="1" xfId="0" applyNumberFormat="1" applyFont="1" applyBorder="1" applyAlignment="1">
      <alignment horizontal="center" vertical="top"/>
    </xf>
    <xf numFmtId="44" fontId="1" fillId="0" borderId="1" xfId="3" applyFont="1" applyBorder="1" applyAlignment="1">
      <alignment horizontal="center" vertical="top"/>
    </xf>
    <xf numFmtId="0" fontId="6" fillId="0" borderId="1" xfId="0" applyFont="1" applyBorder="1" applyAlignment="1">
      <alignment horizontal="left" vertical="top" wrapText="1"/>
    </xf>
    <xf numFmtId="0" fontId="7" fillId="0" borderId="0" xfId="6" applyFont="1"/>
    <xf numFmtId="0" fontId="8" fillId="0" borderId="1" xfId="0" applyFont="1" applyBorder="1" applyAlignment="1">
      <alignment horizontal="left" vertical="top" wrapText="1"/>
    </xf>
    <xf numFmtId="164" fontId="0" fillId="0" borderId="1" xfId="0" applyNumberFormat="1" applyBorder="1" applyAlignment="1">
      <alignment horizontal="center" vertical="top"/>
    </xf>
    <xf numFmtId="9" fontId="0" fillId="0" borderId="0" xfId="5" applyFont="1" applyAlignment="1">
      <alignment vertical="top"/>
    </xf>
    <xf numFmtId="0" fontId="0" fillId="0" borderId="0" xfId="0" applyAlignment="1">
      <alignment vertical="top"/>
    </xf>
  </cellXfs>
  <cellStyles count="7">
    <cellStyle name="40 % - Accent5" xfId="1" builtinId="47"/>
    <cellStyle name="60 % - Accent5" xfId="2" builtinId="48"/>
    <cellStyle name="Monétaire" xfId="3" builtinId="4"/>
    <cellStyle name="Monétaire 2" xfId="4"/>
    <cellStyle name="Normal" xfId="0" builtinId="0"/>
    <cellStyle name="Normal 3" xfId="6"/>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F190"/>
  <sheetViews>
    <sheetView view="pageBreakPreview" topLeftCell="A72" zoomScaleNormal="100" zoomScaleSheetLayoutView="100" workbookViewId="0">
      <selection activeCell="I73" sqref="I73"/>
    </sheetView>
  </sheetViews>
  <sheetFormatPr baseColWidth="10" defaultColWidth="9.140625" defaultRowHeight="15" x14ac:dyDescent="0.25"/>
  <cols>
    <col min="1" max="1" width="11" style="13" bestFit="1" customWidth="1"/>
    <col min="2" max="2" width="100.42578125" style="1" customWidth="1"/>
    <col min="3" max="3" width="10.5703125" style="2" bestFit="1" customWidth="1"/>
    <col min="4" max="4" width="14.28515625" style="22" customWidth="1"/>
    <col min="5" max="5" width="9.140625" style="39"/>
    <col min="6" max="6" width="9.140625" style="40"/>
  </cols>
  <sheetData>
    <row r="1" spans="1:4" ht="30" x14ac:dyDescent="0.25">
      <c r="A1" s="33" t="s">
        <v>5</v>
      </c>
      <c r="B1" s="26" t="s">
        <v>2</v>
      </c>
      <c r="C1" s="34" t="s">
        <v>3</v>
      </c>
      <c r="D1" s="26" t="s">
        <v>383</v>
      </c>
    </row>
    <row r="2" spans="1:4" x14ac:dyDescent="0.25">
      <c r="A2" s="10" t="s">
        <v>27</v>
      </c>
      <c r="B2" s="7" t="s">
        <v>0</v>
      </c>
      <c r="C2" s="4"/>
      <c r="D2" s="18"/>
    </row>
    <row r="3" spans="1:4" ht="156" x14ac:dyDescent="0.25">
      <c r="A3" s="11" t="s">
        <v>245</v>
      </c>
      <c r="B3" s="35" t="s">
        <v>236</v>
      </c>
      <c r="C3" s="5" t="s">
        <v>1</v>
      </c>
      <c r="D3" s="19"/>
    </row>
    <row r="4" spans="1:4" ht="156" x14ac:dyDescent="0.25">
      <c r="A4" s="11" t="s">
        <v>246</v>
      </c>
      <c r="B4" s="35" t="s">
        <v>93</v>
      </c>
      <c r="C4" s="5" t="s">
        <v>8</v>
      </c>
      <c r="D4" s="19"/>
    </row>
    <row r="5" spans="1:4" ht="132" x14ac:dyDescent="0.25">
      <c r="A5" s="11" t="s">
        <v>247</v>
      </c>
      <c r="B5" s="35" t="s">
        <v>83</v>
      </c>
      <c r="C5" s="5" t="s">
        <v>12</v>
      </c>
      <c r="D5" s="19"/>
    </row>
    <row r="6" spans="1:4" ht="72" x14ac:dyDescent="0.25">
      <c r="A6" s="11" t="s">
        <v>248</v>
      </c>
      <c r="B6" s="35" t="s">
        <v>88</v>
      </c>
      <c r="C6" s="5" t="s">
        <v>12</v>
      </c>
      <c r="D6" s="19"/>
    </row>
    <row r="7" spans="1:4" ht="36" x14ac:dyDescent="0.25">
      <c r="A7" s="11" t="s">
        <v>249</v>
      </c>
      <c r="B7" s="35" t="s">
        <v>89</v>
      </c>
      <c r="C7" s="5" t="s">
        <v>90</v>
      </c>
      <c r="D7" s="19"/>
    </row>
    <row r="8" spans="1:4" ht="72" x14ac:dyDescent="0.25">
      <c r="A8" s="11" t="s">
        <v>250</v>
      </c>
      <c r="B8" s="35" t="s">
        <v>86</v>
      </c>
      <c r="C8" s="5" t="s">
        <v>87</v>
      </c>
      <c r="D8" s="19"/>
    </row>
    <row r="9" spans="1:4" ht="84" x14ac:dyDescent="0.25">
      <c r="A9" s="11" t="s">
        <v>251</v>
      </c>
      <c r="B9" s="35" t="s">
        <v>94</v>
      </c>
      <c r="C9" s="5" t="s">
        <v>12</v>
      </c>
      <c r="D9" s="19"/>
    </row>
    <row r="10" spans="1:4" x14ac:dyDescent="0.25">
      <c r="A10" s="25" t="s">
        <v>252</v>
      </c>
      <c r="B10" s="7" t="s">
        <v>6</v>
      </c>
      <c r="C10" s="4"/>
      <c r="D10" s="18"/>
    </row>
    <row r="11" spans="1:4" x14ac:dyDescent="0.25">
      <c r="A11" s="24" t="s">
        <v>253</v>
      </c>
      <c r="B11" s="15" t="s">
        <v>7</v>
      </c>
      <c r="C11" s="6"/>
      <c r="D11" s="20"/>
    </row>
    <row r="12" spans="1:4" ht="216" x14ac:dyDescent="0.25">
      <c r="A12" s="11" t="s">
        <v>28</v>
      </c>
      <c r="B12" s="35" t="s">
        <v>243</v>
      </c>
      <c r="C12" s="5" t="s">
        <v>8</v>
      </c>
      <c r="D12" s="19"/>
    </row>
    <row r="13" spans="1:4" ht="168" x14ac:dyDescent="0.25">
      <c r="A13" s="11" t="s">
        <v>254</v>
      </c>
      <c r="B13" s="35" t="s">
        <v>125</v>
      </c>
      <c r="C13" s="5" t="s">
        <v>8</v>
      </c>
      <c r="D13" s="19"/>
    </row>
    <row r="14" spans="1:4" ht="60" x14ac:dyDescent="0.25">
      <c r="A14" s="11" t="s">
        <v>66</v>
      </c>
      <c r="B14" s="35" t="s">
        <v>101</v>
      </c>
      <c r="C14" s="5" t="s">
        <v>1</v>
      </c>
      <c r="D14" s="19"/>
    </row>
    <row r="15" spans="1:4" ht="60" x14ac:dyDescent="0.25">
      <c r="A15" s="11" t="s">
        <v>255</v>
      </c>
      <c r="B15" s="35" t="s">
        <v>136</v>
      </c>
      <c r="C15" s="5" t="s">
        <v>1</v>
      </c>
      <c r="D15" s="19"/>
    </row>
    <row r="16" spans="1:4" ht="84" x14ac:dyDescent="0.25">
      <c r="A16" s="11" t="s">
        <v>256</v>
      </c>
      <c r="B16" s="35" t="s">
        <v>126</v>
      </c>
      <c r="C16" s="5" t="s">
        <v>8</v>
      </c>
      <c r="D16" s="19"/>
    </row>
    <row r="17" spans="1:4" ht="84" x14ac:dyDescent="0.25">
      <c r="A17" s="11" t="s">
        <v>257</v>
      </c>
      <c r="B17" s="35" t="s">
        <v>128</v>
      </c>
      <c r="C17" s="5" t="s">
        <v>8</v>
      </c>
      <c r="D17" s="19"/>
    </row>
    <row r="18" spans="1:4" ht="84" x14ac:dyDescent="0.25">
      <c r="A18" s="11" t="s">
        <v>258</v>
      </c>
      <c r="B18" s="35" t="s">
        <v>127</v>
      </c>
      <c r="C18" s="5" t="s">
        <v>8</v>
      </c>
      <c r="D18" s="19"/>
    </row>
    <row r="19" spans="1:4" ht="96" x14ac:dyDescent="0.25">
      <c r="A19" s="11" t="s">
        <v>259</v>
      </c>
      <c r="B19" s="35" t="s">
        <v>97</v>
      </c>
      <c r="C19" s="5" t="s">
        <v>8</v>
      </c>
      <c r="D19" s="19"/>
    </row>
    <row r="20" spans="1:4" ht="84" x14ac:dyDescent="0.25">
      <c r="A20" s="11" t="s">
        <v>260</v>
      </c>
      <c r="B20" s="35" t="s">
        <v>140</v>
      </c>
      <c r="C20" s="5" t="s">
        <v>8</v>
      </c>
      <c r="D20" s="19"/>
    </row>
    <row r="21" spans="1:4" ht="72" x14ac:dyDescent="0.25">
      <c r="A21" s="11" t="s">
        <v>261</v>
      </c>
      <c r="B21" s="35" t="s">
        <v>129</v>
      </c>
      <c r="C21" s="5" t="s">
        <v>8</v>
      </c>
      <c r="D21" s="19"/>
    </row>
    <row r="22" spans="1:4" ht="216" x14ac:dyDescent="0.25">
      <c r="A22" s="11" t="s">
        <v>262</v>
      </c>
      <c r="B22" s="35" t="s">
        <v>96</v>
      </c>
      <c r="C22" s="5" t="s">
        <v>8</v>
      </c>
      <c r="D22" s="19"/>
    </row>
    <row r="23" spans="1:4" ht="173.25" customHeight="1" x14ac:dyDescent="0.25">
      <c r="A23" s="11" t="s">
        <v>263</v>
      </c>
      <c r="B23" s="35" t="s">
        <v>130</v>
      </c>
      <c r="C23" s="5" t="s">
        <v>10</v>
      </c>
      <c r="D23" s="19"/>
    </row>
    <row r="24" spans="1:4" ht="132" x14ac:dyDescent="0.25">
      <c r="A24" s="11" t="s">
        <v>264</v>
      </c>
      <c r="B24" s="35" t="s">
        <v>131</v>
      </c>
      <c r="C24" s="5" t="s">
        <v>10</v>
      </c>
      <c r="D24" s="19"/>
    </row>
    <row r="25" spans="1:4" ht="120" x14ac:dyDescent="0.25">
      <c r="A25" s="11" t="s">
        <v>265</v>
      </c>
      <c r="B25" s="35" t="s">
        <v>244</v>
      </c>
      <c r="C25" s="5" t="s">
        <v>1</v>
      </c>
      <c r="D25" s="19"/>
    </row>
    <row r="26" spans="1:4" ht="108" x14ac:dyDescent="0.25">
      <c r="A26" s="11" t="s">
        <v>266</v>
      </c>
      <c r="B26" s="35" t="s">
        <v>98</v>
      </c>
      <c r="C26" s="5" t="s">
        <v>1</v>
      </c>
      <c r="D26" s="19"/>
    </row>
    <row r="27" spans="1:4" ht="132" x14ac:dyDescent="0.25">
      <c r="A27" s="11" t="s">
        <v>267</v>
      </c>
      <c r="B27" s="35" t="s">
        <v>102</v>
      </c>
      <c r="C27" s="5" t="s">
        <v>8</v>
      </c>
      <c r="D27" s="19"/>
    </row>
    <row r="28" spans="1:4" ht="96" x14ac:dyDescent="0.25">
      <c r="A28" s="11" t="s">
        <v>268</v>
      </c>
      <c r="B28" s="35" t="s">
        <v>100</v>
      </c>
      <c r="C28" s="5" t="s">
        <v>8</v>
      </c>
      <c r="D28" s="19"/>
    </row>
    <row r="29" spans="1:4" ht="60" x14ac:dyDescent="0.25">
      <c r="A29" s="11" t="s">
        <v>269</v>
      </c>
      <c r="B29" s="35" t="s">
        <v>99</v>
      </c>
      <c r="C29" s="5" t="s">
        <v>1</v>
      </c>
      <c r="D29" s="19"/>
    </row>
    <row r="30" spans="1:4" ht="144" x14ac:dyDescent="0.25">
      <c r="A30" s="11" t="s">
        <v>270</v>
      </c>
      <c r="B30" s="35" t="s">
        <v>104</v>
      </c>
      <c r="C30" s="5" t="s">
        <v>8</v>
      </c>
      <c r="D30" s="19"/>
    </row>
    <row r="31" spans="1:4" ht="168" x14ac:dyDescent="0.25">
      <c r="A31" s="11" t="s">
        <v>271</v>
      </c>
      <c r="B31" s="35" t="s">
        <v>105</v>
      </c>
      <c r="C31" s="5" t="s">
        <v>1</v>
      </c>
      <c r="D31" s="19"/>
    </row>
    <row r="32" spans="1:4" x14ac:dyDescent="0.25">
      <c r="A32" s="24" t="s">
        <v>272</v>
      </c>
      <c r="B32" s="15" t="s">
        <v>17</v>
      </c>
      <c r="C32" s="6"/>
      <c r="D32" s="20"/>
    </row>
    <row r="33" spans="1:4" ht="48" x14ac:dyDescent="0.25">
      <c r="A33" s="11" t="s">
        <v>273</v>
      </c>
      <c r="B33" s="35" t="s">
        <v>137</v>
      </c>
      <c r="C33" s="5" t="s">
        <v>1</v>
      </c>
      <c r="D33" s="19"/>
    </row>
    <row r="34" spans="1:4" ht="132" x14ac:dyDescent="0.25">
      <c r="A34" s="11" t="s">
        <v>274</v>
      </c>
      <c r="B34" s="35" t="s">
        <v>106</v>
      </c>
      <c r="C34" s="5" t="s">
        <v>8</v>
      </c>
      <c r="D34" s="19"/>
    </row>
    <row r="35" spans="1:4" ht="132" x14ac:dyDescent="0.25">
      <c r="A35" s="11" t="s">
        <v>275</v>
      </c>
      <c r="B35" s="35" t="s">
        <v>107</v>
      </c>
      <c r="C35" s="5" t="s">
        <v>8</v>
      </c>
      <c r="D35" s="19"/>
    </row>
    <row r="36" spans="1:4" ht="132" x14ac:dyDescent="0.25">
      <c r="A36" s="11" t="s">
        <v>276</v>
      </c>
      <c r="B36" s="35" t="s">
        <v>108</v>
      </c>
      <c r="C36" s="5" t="s">
        <v>8</v>
      </c>
      <c r="D36" s="19"/>
    </row>
    <row r="37" spans="1:4" ht="132" x14ac:dyDescent="0.25">
      <c r="A37" s="11" t="s">
        <v>277</v>
      </c>
      <c r="B37" s="35" t="s">
        <v>109</v>
      </c>
      <c r="C37" s="5" t="s">
        <v>8</v>
      </c>
      <c r="D37" s="19"/>
    </row>
    <row r="38" spans="1:4" x14ac:dyDescent="0.25">
      <c r="A38" s="25" t="s">
        <v>29</v>
      </c>
      <c r="B38" s="17" t="s">
        <v>22</v>
      </c>
      <c r="C38" s="4"/>
      <c r="D38" s="18"/>
    </row>
    <row r="39" spans="1:4" x14ac:dyDescent="0.25">
      <c r="A39" s="24" t="s">
        <v>30</v>
      </c>
      <c r="B39" s="15" t="s">
        <v>228</v>
      </c>
      <c r="C39" s="6"/>
      <c r="D39" s="20"/>
    </row>
    <row r="40" spans="1:4" ht="156" x14ac:dyDescent="0.25">
      <c r="A40" s="11" t="s">
        <v>278</v>
      </c>
      <c r="B40" s="35" t="s">
        <v>141</v>
      </c>
      <c r="C40" s="5" t="s">
        <v>8</v>
      </c>
      <c r="D40" s="19"/>
    </row>
    <row r="41" spans="1:4" ht="36" x14ac:dyDescent="0.25">
      <c r="A41" s="11" t="s">
        <v>31</v>
      </c>
      <c r="B41" s="35" t="s">
        <v>139</v>
      </c>
      <c r="C41" s="5" t="s">
        <v>1</v>
      </c>
      <c r="D41" s="19"/>
    </row>
    <row r="42" spans="1:4" ht="48" x14ac:dyDescent="0.25">
      <c r="A42" s="11" t="s">
        <v>32</v>
      </c>
      <c r="B42" s="35" t="s">
        <v>135</v>
      </c>
      <c r="C42" s="5" t="s">
        <v>90</v>
      </c>
      <c r="D42" s="19"/>
    </row>
    <row r="43" spans="1:4" ht="144" x14ac:dyDescent="0.25">
      <c r="A43" s="11" t="s">
        <v>33</v>
      </c>
      <c r="B43" s="35" t="s">
        <v>144</v>
      </c>
      <c r="C43" s="5" t="s">
        <v>8</v>
      </c>
      <c r="D43" s="19"/>
    </row>
    <row r="44" spans="1:4" ht="144" x14ac:dyDescent="0.25">
      <c r="A44" s="11" t="s">
        <v>34</v>
      </c>
      <c r="B44" s="35" t="s">
        <v>143</v>
      </c>
      <c r="C44" s="5" t="s">
        <v>8</v>
      </c>
      <c r="D44" s="19"/>
    </row>
    <row r="45" spans="1:4" ht="144" x14ac:dyDescent="0.25">
      <c r="A45" s="11" t="s">
        <v>35</v>
      </c>
      <c r="B45" s="35" t="s">
        <v>142</v>
      </c>
      <c r="C45" s="5" t="s">
        <v>8</v>
      </c>
      <c r="D45" s="19"/>
    </row>
    <row r="46" spans="1:4" ht="60" x14ac:dyDescent="0.25">
      <c r="A46" s="11" t="s">
        <v>36</v>
      </c>
      <c r="B46" s="35" t="s">
        <v>138</v>
      </c>
      <c r="C46" s="5" t="s">
        <v>1</v>
      </c>
      <c r="D46" s="19"/>
    </row>
    <row r="47" spans="1:4" ht="120" x14ac:dyDescent="0.25">
      <c r="A47" s="11" t="s">
        <v>63</v>
      </c>
      <c r="B47" s="35" t="s">
        <v>146</v>
      </c>
      <c r="C47" s="5" t="s">
        <v>8</v>
      </c>
      <c r="D47" s="19"/>
    </row>
    <row r="48" spans="1:4" ht="120" x14ac:dyDescent="0.25">
      <c r="A48" s="11" t="s">
        <v>75</v>
      </c>
      <c r="B48" s="35" t="s">
        <v>145</v>
      </c>
      <c r="C48" s="5" t="s">
        <v>8</v>
      </c>
      <c r="D48" s="19"/>
    </row>
    <row r="49" spans="1:4" ht="96" x14ac:dyDescent="0.25">
      <c r="A49" s="11" t="s">
        <v>76</v>
      </c>
      <c r="B49" s="35" t="s">
        <v>147</v>
      </c>
      <c r="C49" s="5" t="s">
        <v>8</v>
      </c>
      <c r="D49" s="19"/>
    </row>
    <row r="50" spans="1:4" ht="216" x14ac:dyDescent="0.25">
      <c r="A50" s="11" t="s">
        <v>77</v>
      </c>
      <c r="B50" s="35" t="s">
        <v>96</v>
      </c>
      <c r="C50" s="5" t="s">
        <v>8</v>
      </c>
      <c r="D50" s="19"/>
    </row>
    <row r="51" spans="1:4" ht="84" x14ac:dyDescent="0.25">
      <c r="A51" s="11" t="s">
        <v>78</v>
      </c>
      <c r="B51" s="35" t="s">
        <v>197</v>
      </c>
      <c r="C51" s="5" t="s">
        <v>10</v>
      </c>
      <c r="D51" s="19"/>
    </row>
    <row r="52" spans="1:4" ht="84" x14ac:dyDescent="0.25">
      <c r="A52" s="11" t="s">
        <v>279</v>
      </c>
      <c r="B52" s="35" t="s">
        <v>198</v>
      </c>
      <c r="C52" s="5" t="s">
        <v>10</v>
      </c>
      <c r="D52" s="19"/>
    </row>
    <row r="53" spans="1:4" ht="84" x14ac:dyDescent="0.25">
      <c r="A53" s="11" t="s">
        <v>280</v>
      </c>
      <c r="B53" s="35" t="s">
        <v>199</v>
      </c>
      <c r="C53" s="5" t="s">
        <v>10</v>
      </c>
      <c r="D53" s="19"/>
    </row>
    <row r="54" spans="1:4" ht="84" x14ac:dyDescent="0.25">
      <c r="A54" s="11" t="s">
        <v>281</v>
      </c>
      <c r="B54" s="35" t="s">
        <v>200</v>
      </c>
      <c r="C54" s="5" t="s">
        <v>10</v>
      </c>
      <c r="D54" s="19"/>
    </row>
    <row r="55" spans="1:4" ht="72" x14ac:dyDescent="0.25">
      <c r="A55" s="11" t="s">
        <v>282</v>
      </c>
      <c r="B55" s="35" t="s">
        <v>166</v>
      </c>
      <c r="C55" s="5" t="s">
        <v>10</v>
      </c>
      <c r="D55" s="19"/>
    </row>
    <row r="56" spans="1:4" ht="72" x14ac:dyDescent="0.25">
      <c r="A56" s="11" t="s">
        <v>283</v>
      </c>
      <c r="B56" s="35" t="s">
        <v>167</v>
      </c>
      <c r="C56" s="5" t="s">
        <v>10</v>
      </c>
      <c r="D56" s="19"/>
    </row>
    <row r="57" spans="1:4" ht="72" x14ac:dyDescent="0.25">
      <c r="A57" s="11" t="s">
        <v>284</v>
      </c>
      <c r="B57" s="35" t="s">
        <v>168</v>
      </c>
      <c r="C57" s="5" t="s">
        <v>10</v>
      </c>
      <c r="D57" s="19"/>
    </row>
    <row r="58" spans="1:4" ht="84" x14ac:dyDescent="0.25">
      <c r="A58" s="11" t="s">
        <v>285</v>
      </c>
      <c r="B58" s="35" t="s">
        <v>201</v>
      </c>
      <c r="C58" s="5" t="s">
        <v>10</v>
      </c>
      <c r="D58" s="19"/>
    </row>
    <row r="59" spans="1:4" ht="84" x14ac:dyDescent="0.25">
      <c r="A59" s="11" t="s">
        <v>286</v>
      </c>
      <c r="B59" s="35" t="s">
        <v>202</v>
      </c>
      <c r="C59" s="5" t="s">
        <v>10</v>
      </c>
      <c r="D59" s="19"/>
    </row>
    <row r="60" spans="1:4" ht="84" x14ac:dyDescent="0.25">
      <c r="A60" s="11" t="s">
        <v>287</v>
      </c>
      <c r="B60" s="35" t="s">
        <v>203</v>
      </c>
      <c r="C60" s="5" t="s">
        <v>10</v>
      </c>
      <c r="D60" s="19"/>
    </row>
    <row r="61" spans="1:4" ht="84" x14ac:dyDescent="0.25">
      <c r="A61" s="11" t="s">
        <v>288</v>
      </c>
      <c r="B61" s="35" t="s">
        <v>204</v>
      </c>
      <c r="C61" s="5" t="s">
        <v>10</v>
      </c>
      <c r="D61" s="19"/>
    </row>
    <row r="62" spans="1:4" ht="84" x14ac:dyDescent="0.25">
      <c r="A62" s="11" t="s">
        <v>289</v>
      </c>
      <c r="B62" s="35" t="s">
        <v>205</v>
      </c>
      <c r="C62" s="5" t="s">
        <v>10</v>
      </c>
      <c r="D62" s="19"/>
    </row>
    <row r="63" spans="1:4" ht="84" x14ac:dyDescent="0.25">
      <c r="A63" s="11" t="s">
        <v>290</v>
      </c>
      <c r="B63" s="35" t="s">
        <v>206</v>
      </c>
      <c r="C63" s="5" t="s">
        <v>10</v>
      </c>
      <c r="D63" s="19"/>
    </row>
    <row r="64" spans="1:4" ht="84" x14ac:dyDescent="0.25">
      <c r="A64" s="11" t="s">
        <v>291</v>
      </c>
      <c r="B64" s="35" t="s">
        <v>207</v>
      </c>
      <c r="C64" s="5" t="s">
        <v>10</v>
      </c>
      <c r="D64" s="19"/>
    </row>
    <row r="65" spans="1:4" ht="84" x14ac:dyDescent="0.25">
      <c r="A65" s="11" t="s">
        <v>292</v>
      </c>
      <c r="B65" s="35" t="s">
        <v>208</v>
      </c>
      <c r="C65" s="5" t="s">
        <v>10</v>
      </c>
      <c r="D65" s="19"/>
    </row>
    <row r="66" spans="1:4" ht="84" x14ac:dyDescent="0.25">
      <c r="A66" s="11" t="s">
        <v>293</v>
      </c>
      <c r="B66" s="35" t="s">
        <v>209</v>
      </c>
      <c r="C66" s="5" t="s">
        <v>10</v>
      </c>
      <c r="D66" s="19"/>
    </row>
    <row r="67" spans="1:4" ht="84" x14ac:dyDescent="0.25">
      <c r="A67" s="11" t="s">
        <v>294</v>
      </c>
      <c r="B67" s="35" t="s">
        <v>210</v>
      </c>
      <c r="C67" s="5" t="s">
        <v>10</v>
      </c>
      <c r="D67" s="19"/>
    </row>
    <row r="68" spans="1:4" ht="84" x14ac:dyDescent="0.25">
      <c r="A68" s="11" t="s">
        <v>295</v>
      </c>
      <c r="B68" s="35" t="s">
        <v>211</v>
      </c>
      <c r="C68" s="5" t="s">
        <v>10</v>
      </c>
      <c r="D68" s="19"/>
    </row>
    <row r="69" spans="1:4" ht="72" x14ac:dyDescent="0.25">
      <c r="A69" s="11" t="s">
        <v>296</v>
      </c>
      <c r="B69" s="35" t="s">
        <v>148</v>
      </c>
      <c r="C69" s="5" t="s">
        <v>10</v>
      </c>
      <c r="D69" s="19"/>
    </row>
    <row r="70" spans="1:4" ht="132" x14ac:dyDescent="0.25">
      <c r="A70" s="11" t="s">
        <v>297</v>
      </c>
      <c r="B70" s="35" t="s">
        <v>149</v>
      </c>
      <c r="C70" s="5" t="s">
        <v>10</v>
      </c>
      <c r="D70" s="19"/>
    </row>
    <row r="71" spans="1:4" x14ac:dyDescent="0.25">
      <c r="A71" s="24" t="s">
        <v>58</v>
      </c>
      <c r="B71" s="14" t="s">
        <v>13</v>
      </c>
      <c r="C71" s="6"/>
      <c r="D71" s="20"/>
    </row>
    <row r="72" spans="1:4" ht="204" x14ac:dyDescent="0.25">
      <c r="A72" s="11" t="s">
        <v>79</v>
      </c>
      <c r="B72" s="35" t="s">
        <v>151</v>
      </c>
      <c r="C72" s="5" t="s">
        <v>12</v>
      </c>
      <c r="D72" s="19"/>
    </row>
    <row r="73" spans="1:4" ht="216" x14ac:dyDescent="0.25">
      <c r="A73" s="11" t="s">
        <v>59</v>
      </c>
      <c r="B73" s="35" t="s">
        <v>152</v>
      </c>
      <c r="C73" s="5" t="s">
        <v>12</v>
      </c>
      <c r="D73" s="19"/>
    </row>
    <row r="74" spans="1:4" ht="240" x14ac:dyDescent="0.25">
      <c r="A74" s="11" t="s">
        <v>60</v>
      </c>
      <c r="B74" s="35" t="s">
        <v>150</v>
      </c>
      <c r="C74" s="5" t="s">
        <v>12</v>
      </c>
      <c r="D74" s="19"/>
    </row>
    <row r="75" spans="1:4" ht="204" x14ac:dyDescent="0.25">
      <c r="A75" s="11" t="s">
        <v>61</v>
      </c>
      <c r="B75" s="35" t="s">
        <v>156</v>
      </c>
      <c r="C75" s="5" t="s">
        <v>12</v>
      </c>
      <c r="D75" s="19"/>
    </row>
    <row r="76" spans="1:4" ht="204" x14ac:dyDescent="0.25">
      <c r="A76" s="11" t="s">
        <v>62</v>
      </c>
      <c r="B76" s="35" t="s">
        <v>153</v>
      </c>
      <c r="C76" s="5" t="s">
        <v>12</v>
      </c>
      <c r="D76" s="19"/>
    </row>
    <row r="77" spans="1:4" ht="204" x14ac:dyDescent="0.25">
      <c r="A77" s="11" t="s">
        <v>65</v>
      </c>
      <c r="B77" s="35" t="s">
        <v>154</v>
      </c>
      <c r="C77" s="5" t="s">
        <v>12</v>
      </c>
      <c r="D77" s="19"/>
    </row>
    <row r="78" spans="1:4" ht="108" x14ac:dyDescent="0.25">
      <c r="A78" s="11" t="s">
        <v>67</v>
      </c>
      <c r="B78" s="35" t="s">
        <v>155</v>
      </c>
      <c r="C78" s="5" t="s">
        <v>12</v>
      </c>
      <c r="D78" s="19"/>
    </row>
    <row r="79" spans="1:4" x14ac:dyDescent="0.25">
      <c r="A79" s="24" t="s">
        <v>298</v>
      </c>
      <c r="B79" s="14" t="s">
        <v>18</v>
      </c>
      <c r="C79" s="6"/>
      <c r="D79" s="20"/>
    </row>
    <row r="80" spans="1:4" ht="276" x14ac:dyDescent="0.25">
      <c r="A80" s="11" t="s">
        <v>37</v>
      </c>
      <c r="B80" s="35" t="s">
        <v>567</v>
      </c>
      <c r="C80" s="5" t="s">
        <v>12</v>
      </c>
      <c r="D80" s="23"/>
    </row>
    <row r="81" spans="1:4" ht="144" x14ac:dyDescent="0.25">
      <c r="A81" s="11" t="s">
        <v>38</v>
      </c>
      <c r="B81" s="35" t="s">
        <v>157</v>
      </c>
      <c r="C81" s="5" t="s">
        <v>12</v>
      </c>
      <c r="D81" s="23"/>
    </row>
    <row r="82" spans="1:4" ht="36" x14ac:dyDescent="0.25">
      <c r="A82" s="11" t="s">
        <v>299</v>
      </c>
      <c r="B82" s="35" t="s">
        <v>159</v>
      </c>
      <c r="C82" s="5" t="s">
        <v>12</v>
      </c>
      <c r="D82" s="23"/>
    </row>
    <row r="83" spans="1:4" ht="24" x14ac:dyDescent="0.25">
      <c r="A83" s="11" t="s">
        <v>300</v>
      </c>
      <c r="B83" s="35" t="s">
        <v>158</v>
      </c>
      <c r="C83" s="5" t="s">
        <v>12</v>
      </c>
      <c r="D83" s="23"/>
    </row>
    <row r="84" spans="1:4" ht="240" x14ac:dyDescent="0.25">
      <c r="A84" s="11" t="s">
        <v>301</v>
      </c>
      <c r="B84" s="35" t="s">
        <v>565</v>
      </c>
      <c r="C84" s="5" t="s">
        <v>12</v>
      </c>
      <c r="D84" s="19"/>
    </row>
    <row r="85" spans="1:4" ht="348" x14ac:dyDescent="0.25">
      <c r="A85" s="11" t="s">
        <v>302</v>
      </c>
      <c r="B85" s="35" t="s">
        <v>566</v>
      </c>
      <c r="C85" s="5" t="s">
        <v>12</v>
      </c>
      <c r="D85" s="19"/>
    </row>
    <row r="86" spans="1:4" x14ac:dyDescent="0.25">
      <c r="A86" s="24" t="s">
        <v>303</v>
      </c>
      <c r="B86" s="15" t="s">
        <v>23</v>
      </c>
      <c r="C86" s="6"/>
      <c r="D86" s="20"/>
    </row>
    <row r="87" spans="1:4" ht="144" x14ac:dyDescent="0.25">
      <c r="A87" s="11" t="s">
        <v>304</v>
      </c>
      <c r="B87" s="35" t="s">
        <v>223</v>
      </c>
      <c r="C87" s="5" t="s">
        <v>8</v>
      </c>
      <c r="D87" s="19"/>
    </row>
    <row r="88" spans="1:4" ht="36" x14ac:dyDescent="0.25">
      <c r="A88" s="11" t="s">
        <v>305</v>
      </c>
      <c r="B88" s="35" t="s">
        <v>139</v>
      </c>
      <c r="C88" s="5" t="s">
        <v>1</v>
      </c>
      <c r="D88" s="19"/>
    </row>
    <row r="89" spans="1:4" ht="144" x14ac:dyDescent="0.25">
      <c r="A89" s="11" t="s">
        <v>306</v>
      </c>
      <c r="B89" s="35" t="s">
        <v>144</v>
      </c>
      <c r="C89" s="5" t="s">
        <v>8</v>
      </c>
      <c r="D89" s="19"/>
    </row>
    <row r="90" spans="1:4" ht="120" x14ac:dyDescent="0.25">
      <c r="A90" s="11" t="s">
        <v>307</v>
      </c>
      <c r="B90" s="35" t="s">
        <v>146</v>
      </c>
      <c r="C90" s="5" t="s">
        <v>8</v>
      </c>
      <c r="D90" s="19"/>
    </row>
    <row r="91" spans="1:4" ht="120" x14ac:dyDescent="0.25">
      <c r="A91" s="11" t="s">
        <v>308</v>
      </c>
      <c r="B91" s="35" t="s">
        <v>145</v>
      </c>
      <c r="C91" s="5" t="s">
        <v>8</v>
      </c>
      <c r="D91" s="19"/>
    </row>
    <row r="92" spans="1:4" ht="96" x14ac:dyDescent="0.25">
      <c r="A92" s="11" t="s">
        <v>309</v>
      </c>
      <c r="B92" s="35" t="s">
        <v>147</v>
      </c>
      <c r="C92" s="5" t="s">
        <v>8</v>
      </c>
      <c r="D92" s="19"/>
    </row>
    <row r="93" spans="1:4" ht="216" x14ac:dyDescent="0.25">
      <c r="A93" s="11" t="s">
        <v>310</v>
      </c>
      <c r="B93" s="35" t="s">
        <v>96</v>
      </c>
      <c r="C93" s="5" t="s">
        <v>8</v>
      </c>
      <c r="D93" s="19"/>
    </row>
    <row r="94" spans="1:4" x14ac:dyDescent="0.25">
      <c r="A94" s="24" t="s">
        <v>311</v>
      </c>
      <c r="B94" s="14" t="s">
        <v>14</v>
      </c>
      <c r="C94" s="6"/>
      <c r="D94" s="20"/>
    </row>
    <row r="95" spans="1:4" ht="96" x14ac:dyDescent="0.25">
      <c r="A95" s="11" t="s">
        <v>312</v>
      </c>
      <c r="B95" s="35" t="s">
        <v>184</v>
      </c>
      <c r="C95" s="5" t="s">
        <v>10</v>
      </c>
      <c r="D95" s="19"/>
    </row>
    <row r="96" spans="1:4" ht="84" x14ac:dyDescent="0.25">
      <c r="A96" s="11" t="s">
        <v>313</v>
      </c>
      <c r="B96" s="35" t="s">
        <v>185</v>
      </c>
      <c r="C96" s="5" t="s">
        <v>10</v>
      </c>
      <c r="D96" s="19"/>
    </row>
    <row r="97" spans="1:4" ht="144" x14ac:dyDescent="0.25">
      <c r="A97" s="11" t="s">
        <v>314</v>
      </c>
      <c r="B97" s="35" t="s">
        <v>194</v>
      </c>
      <c r="C97" s="5" t="s">
        <v>12</v>
      </c>
      <c r="D97" s="23"/>
    </row>
    <row r="98" spans="1:4" ht="144" x14ac:dyDescent="0.25">
      <c r="A98" s="11" t="s">
        <v>315</v>
      </c>
      <c r="B98" s="35" t="s">
        <v>193</v>
      </c>
      <c r="C98" s="5" t="s">
        <v>12</v>
      </c>
      <c r="D98" s="23"/>
    </row>
    <row r="99" spans="1:4" ht="144" x14ac:dyDescent="0.25">
      <c r="A99" s="11" t="s">
        <v>316</v>
      </c>
      <c r="B99" s="35" t="s">
        <v>195</v>
      </c>
      <c r="C99" s="5" t="s">
        <v>12</v>
      </c>
      <c r="D99" s="23"/>
    </row>
    <row r="100" spans="1:4" ht="108" x14ac:dyDescent="0.25">
      <c r="A100" s="11" t="s">
        <v>317</v>
      </c>
      <c r="B100" s="35" t="s">
        <v>238</v>
      </c>
      <c r="C100" s="5" t="s">
        <v>12</v>
      </c>
      <c r="D100" s="23"/>
    </row>
    <row r="101" spans="1:4" ht="108" x14ac:dyDescent="0.25">
      <c r="A101" s="11" t="s">
        <v>318</v>
      </c>
      <c r="B101" s="35" t="s">
        <v>239</v>
      </c>
      <c r="C101" s="5" t="s">
        <v>12</v>
      </c>
      <c r="D101" s="23"/>
    </row>
    <row r="102" spans="1:4" ht="108" x14ac:dyDescent="0.25">
      <c r="A102" s="11" t="s">
        <v>319</v>
      </c>
      <c r="B102" s="35" t="s">
        <v>240</v>
      </c>
      <c r="C102" s="5" t="s">
        <v>12</v>
      </c>
      <c r="D102" s="23"/>
    </row>
    <row r="103" spans="1:4" ht="108" x14ac:dyDescent="0.25">
      <c r="A103" s="11" t="s">
        <v>320</v>
      </c>
      <c r="B103" s="35" t="s">
        <v>241</v>
      </c>
      <c r="C103" s="5" t="s">
        <v>12</v>
      </c>
      <c r="D103" s="23"/>
    </row>
    <row r="104" spans="1:4" ht="108" x14ac:dyDescent="0.25">
      <c r="A104" s="11" t="s">
        <v>321</v>
      </c>
      <c r="B104" s="35" t="s">
        <v>242</v>
      </c>
      <c r="C104" s="5" t="s">
        <v>12</v>
      </c>
      <c r="D104" s="23"/>
    </row>
    <row r="105" spans="1:4" x14ac:dyDescent="0.25">
      <c r="A105" s="24" t="s">
        <v>322</v>
      </c>
      <c r="B105" s="14" t="s">
        <v>15</v>
      </c>
      <c r="C105" s="6"/>
      <c r="D105" s="20"/>
    </row>
    <row r="106" spans="1:4" ht="84" x14ac:dyDescent="0.25">
      <c r="A106" s="11" t="s">
        <v>323</v>
      </c>
      <c r="B106" s="35" t="s">
        <v>183</v>
      </c>
      <c r="C106" s="5" t="s">
        <v>10</v>
      </c>
      <c r="D106" s="19"/>
    </row>
    <row r="107" spans="1:4" ht="84" x14ac:dyDescent="0.25">
      <c r="A107" s="11" t="s">
        <v>324</v>
      </c>
      <c r="B107" s="35" t="s">
        <v>186</v>
      </c>
      <c r="C107" s="5" t="s">
        <v>10</v>
      </c>
      <c r="D107" s="19"/>
    </row>
    <row r="108" spans="1:4" ht="84" x14ac:dyDescent="0.25">
      <c r="A108" s="11" t="s">
        <v>325</v>
      </c>
      <c r="B108" s="35" t="s">
        <v>187</v>
      </c>
      <c r="C108" s="5" t="s">
        <v>10</v>
      </c>
      <c r="D108" s="19"/>
    </row>
    <row r="109" spans="1:4" ht="72" x14ac:dyDescent="0.25">
      <c r="A109" s="11" t="s">
        <v>326</v>
      </c>
      <c r="B109" s="35" t="s">
        <v>189</v>
      </c>
      <c r="C109" s="5" t="s">
        <v>10</v>
      </c>
      <c r="D109" s="19"/>
    </row>
    <row r="110" spans="1:4" ht="60" x14ac:dyDescent="0.25">
      <c r="A110" s="11" t="s">
        <v>327</v>
      </c>
      <c r="B110" s="35" t="s">
        <v>188</v>
      </c>
      <c r="C110" s="5" t="s">
        <v>12</v>
      </c>
      <c r="D110" s="19"/>
    </row>
    <row r="111" spans="1:4" ht="144" x14ac:dyDescent="0.25">
      <c r="A111" s="11" t="s">
        <v>328</v>
      </c>
      <c r="B111" s="35" t="s">
        <v>190</v>
      </c>
      <c r="C111" s="5" t="s">
        <v>12</v>
      </c>
      <c r="D111" s="23"/>
    </row>
    <row r="112" spans="1:4" ht="144" x14ac:dyDescent="0.25">
      <c r="A112" s="11" t="s">
        <v>329</v>
      </c>
      <c r="B112" s="35" t="s">
        <v>191</v>
      </c>
      <c r="C112" s="5" t="s">
        <v>12</v>
      </c>
      <c r="D112" s="23"/>
    </row>
    <row r="113" spans="1:4" ht="144" x14ac:dyDescent="0.25">
      <c r="A113" s="11" t="s">
        <v>330</v>
      </c>
      <c r="B113" s="35" t="s">
        <v>192</v>
      </c>
      <c r="C113" s="5" t="s">
        <v>12</v>
      </c>
      <c r="D113" s="23"/>
    </row>
    <row r="114" spans="1:4" ht="96" x14ac:dyDescent="0.25">
      <c r="A114" s="11" t="s">
        <v>331</v>
      </c>
      <c r="B114" s="35" t="s">
        <v>479</v>
      </c>
      <c r="C114" s="5" t="s">
        <v>12</v>
      </c>
      <c r="D114" s="19"/>
    </row>
    <row r="115" spans="1:4" ht="96" x14ac:dyDescent="0.25">
      <c r="A115" s="11" t="s">
        <v>332</v>
      </c>
      <c r="B115" s="35" t="s">
        <v>235</v>
      </c>
      <c r="C115" s="5" t="s">
        <v>12</v>
      </c>
      <c r="D115" s="19"/>
    </row>
    <row r="116" spans="1:4" ht="96" x14ac:dyDescent="0.25">
      <c r="A116" s="11" t="s">
        <v>333</v>
      </c>
      <c r="B116" s="35" t="s">
        <v>234</v>
      </c>
      <c r="C116" s="5" t="s">
        <v>12</v>
      </c>
      <c r="D116" s="19"/>
    </row>
    <row r="117" spans="1:4" ht="96" x14ac:dyDescent="0.25">
      <c r="A117" s="11" t="s">
        <v>334</v>
      </c>
      <c r="B117" s="35" t="s">
        <v>233</v>
      </c>
      <c r="C117" s="5" t="s">
        <v>12</v>
      </c>
      <c r="D117" s="19"/>
    </row>
    <row r="118" spans="1:4" ht="216" x14ac:dyDescent="0.25">
      <c r="A118" s="11" t="s">
        <v>335</v>
      </c>
      <c r="B118" s="35" t="s">
        <v>232</v>
      </c>
      <c r="C118" s="5" t="s">
        <v>12</v>
      </c>
      <c r="D118" s="19"/>
    </row>
    <row r="119" spans="1:4" ht="204" x14ac:dyDescent="0.25">
      <c r="A119" s="11" t="s">
        <v>336</v>
      </c>
      <c r="B119" s="35" t="s">
        <v>231</v>
      </c>
      <c r="C119" s="5" t="s">
        <v>12</v>
      </c>
      <c r="D119" s="19"/>
    </row>
    <row r="120" spans="1:4" ht="192" x14ac:dyDescent="0.25">
      <c r="A120" s="11" t="s">
        <v>337</v>
      </c>
      <c r="B120" s="35" t="s">
        <v>229</v>
      </c>
      <c r="C120" s="5" t="s">
        <v>12</v>
      </c>
      <c r="D120" s="19"/>
    </row>
    <row r="121" spans="1:4" ht="192" x14ac:dyDescent="0.25">
      <c r="A121" s="11" t="s">
        <v>338</v>
      </c>
      <c r="B121" s="35" t="s">
        <v>230</v>
      </c>
      <c r="C121" s="5" t="s">
        <v>12</v>
      </c>
      <c r="D121" s="19"/>
    </row>
    <row r="122" spans="1:4" ht="60" x14ac:dyDescent="0.25">
      <c r="A122" s="11" t="s">
        <v>339</v>
      </c>
      <c r="B122" s="35" t="s">
        <v>563</v>
      </c>
      <c r="C122" s="5" t="s">
        <v>12</v>
      </c>
      <c r="D122" s="19"/>
    </row>
    <row r="123" spans="1:4" ht="36" x14ac:dyDescent="0.25">
      <c r="A123" s="11" t="s">
        <v>340</v>
      </c>
      <c r="B123" s="35" t="s">
        <v>196</v>
      </c>
      <c r="C123" s="5" t="s">
        <v>12</v>
      </c>
      <c r="D123" s="19"/>
    </row>
    <row r="124" spans="1:4" x14ac:dyDescent="0.25">
      <c r="A124" s="24" t="s">
        <v>341</v>
      </c>
      <c r="B124" s="14" t="s">
        <v>16</v>
      </c>
      <c r="C124" s="6"/>
      <c r="D124" s="20"/>
    </row>
    <row r="125" spans="1:4" ht="84" x14ac:dyDescent="0.25">
      <c r="A125" s="11" t="s">
        <v>342</v>
      </c>
      <c r="B125" s="35" t="s">
        <v>169</v>
      </c>
      <c r="C125" s="5" t="s">
        <v>10</v>
      </c>
      <c r="D125" s="19"/>
    </row>
    <row r="126" spans="1:4" ht="84" x14ac:dyDescent="0.25">
      <c r="A126" s="11" t="s">
        <v>343</v>
      </c>
      <c r="B126" s="35" t="s">
        <v>170</v>
      </c>
      <c r="C126" s="5" t="s">
        <v>10</v>
      </c>
      <c r="D126" s="19"/>
    </row>
    <row r="127" spans="1:4" ht="84" x14ac:dyDescent="0.25">
      <c r="A127" s="11" t="s">
        <v>344</v>
      </c>
      <c r="B127" s="35" t="s">
        <v>171</v>
      </c>
      <c r="C127" s="5" t="s">
        <v>10</v>
      </c>
      <c r="D127" s="19"/>
    </row>
    <row r="128" spans="1:4" ht="84" x14ac:dyDescent="0.25">
      <c r="A128" s="11" t="s">
        <v>345</v>
      </c>
      <c r="B128" s="35" t="s">
        <v>172</v>
      </c>
      <c r="C128" s="5" t="s">
        <v>10</v>
      </c>
      <c r="D128" s="19"/>
    </row>
    <row r="129" spans="1:4" ht="84" x14ac:dyDescent="0.25">
      <c r="A129" s="11" t="s">
        <v>346</v>
      </c>
      <c r="B129" s="35" t="s">
        <v>173</v>
      </c>
      <c r="C129" s="5" t="s">
        <v>10</v>
      </c>
      <c r="D129" s="19"/>
    </row>
    <row r="130" spans="1:4" ht="84" x14ac:dyDescent="0.25">
      <c r="A130" s="11" t="s">
        <v>347</v>
      </c>
      <c r="B130" s="35" t="s">
        <v>174</v>
      </c>
      <c r="C130" s="5" t="s">
        <v>10</v>
      </c>
      <c r="D130" s="19"/>
    </row>
    <row r="131" spans="1:4" ht="84" x14ac:dyDescent="0.25">
      <c r="A131" s="11" t="s">
        <v>348</v>
      </c>
      <c r="B131" s="35" t="s">
        <v>175</v>
      </c>
      <c r="C131" s="5" t="s">
        <v>10</v>
      </c>
      <c r="D131" s="19"/>
    </row>
    <row r="132" spans="1:4" ht="84" x14ac:dyDescent="0.25">
      <c r="A132" s="11" t="s">
        <v>349</v>
      </c>
      <c r="B132" s="35" t="s">
        <v>176</v>
      </c>
      <c r="C132" s="5" t="s">
        <v>10</v>
      </c>
      <c r="D132" s="19"/>
    </row>
    <row r="133" spans="1:4" ht="84" x14ac:dyDescent="0.25">
      <c r="A133" s="11" t="s">
        <v>350</v>
      </c>
      <c r="B133" s="35" t="s">
        <v>177</v>
      </c>
      <c r="C133" s="5" t="s">
        <v>10</v>
      </c>
      <c r="D133" s="19"/>
    </row>
    <row r="134" spans="1:4" ht="84" x14ac:dyDescent="0.25">
      <c r="A134" s="11" t="s">
        <v>351</v>
      </c>
      <c r="B134" s="35" t="s">
        <v>178</v>
      </c>
      <c r="C134" s="5" t="s">
        <v>10</v>
      </c>
      <c r="D134" s="19"/>
    </row>
    <row r="135" spans="1:4" ht="84" x14ac:dyDescent="0.25">
      <c r="A135" s="11" t="s">
        <v>352</v>
      </c>
      <c r="B135" s="35" t="s">
        <v>179</v>
      </c>
      <c r="C135" s="5" t="s">
        <v>10</v>
      </c>
      <c r="D135" s="19"/>
    </row>
    <row r="136" spans="1:4" ht="84" x14ac:dyDescent="0.25">
      <c r="A136" s="11" t="s">
        <v>353</v>
      </c>
      <c r="B136" s="35" t="s">
        <v>180</v>
      </c>
      <c r="C136" s="5" t="s">
        <v>10</v>
      </c>
      <c r="D136" s="19"/>
    </row>
    <row r="137" spans="1:4" ht="84" x14ac:dyDescent="0.25">
      <c r="A137" s="11" t="s">
        <v>354</v>
      </c>
      <c r="B137" s="35" t="s">
        <v>181</v>
      </c>
      <c r="C137" s="5" t="s">
        <v>10</v>
      </c>
      <c r="D137" s="19"/>
    </row>
    <row r="138" spans="1:4" ht="84" x14ac:dyDescent="0.25">
      <c r="A138" s="11" t="s">
        <v>355</v>
      </c>
      <c r="B138" s="35" t="s">
        <v>182</v>
      </c>
      <c r="C138" s="5" t="s">
        <v>10</v>
      </c>
      <c r="D138" s="19"/>
    </row>
    <row r="139" spans="1:4" ht="36" x14ac:dyDescent="0.25">
      <c r="A139" s="11" t="s">
        <v>356</v>
      </c>
      <c r="B139" s="35" t="s">
        <v>165</v>
      </c>
      <c r="C139" s="5" t="s">
        <v>12</v>
      </c>
      <c r="D139" s="19"/>
    </row>
    <row r="140" spans="1:4" ht="96" x14ac:dyDescent="0.25">
      <c r="A140" s="11" t="s">
        <v>357</v>
      </c>
      <c r="B140" s="35" t="s">
        <v>164</v>
      </c>
      <c r="C140" s="5" t="s">
        <v>12</v>
      </c>
      <c r="D140" s="19"/>
    </row>
    <row r="141" spans="1:4" ht="216" x14ac:dyDescent="0.25">
      <c r="A141" s="11" t="s">
        <v>358</v>
      </c>
      <c r="B141" s="35" t="s">
        <v>163</v>
      </c>
      <c r="C141" s="5" t="s">
        <v>12</v>
      </c>
      <c r="D141" s="19"/>
    </row>
    <row r="142" spans="1:4" ht="84" x14ac:dyDescent="0.25">
      <c r="A142" s="11" t="s">
        <v>359</v>
      </c>
      <c r="B142" s="35" t="s">
        <v>160</v>
      </c>
      <c r="C142" s="5" t="s">
        <v>12</v>
      </c>
      <c r="D142" s="19"/>
    </row>
    <row r="143" spans="1:4" ht="84" x14ac:dyDescent="0.25">
      <c r="A143" s="11" t="s">
        <v>360</v>
      </c>
      <c r="B143" s="35" t="s">
        <v>161</v>
      </c>
      <c r="C143" s="5" t="s">
        <v>12</v>
      </c>
      <c r="D143" s="19"/>
    </row>
    <row r="144" spans="1:4" ht="72" x14ac:dyDescent="0.25">
      <c r="A144" s="11" t="s">
        <v>361</v>
      </c>
      <c r="B144" s="35" t="s">
        <v>162</v>
      </c>
      <c r="C144" s="5" t="s">
        <v>12</v>
      </c>
      <c r="D144" s="19"/>
    </row>
    <row r="145" spans="1:4" ht="312" x14ac:dyDescent="0.25">
      <c r="A145" s="11" t="s">
        <v>362</v>
      </c>
      <c r="B145" s="35" t="s">
        <v>564</v>
      </c>
      <c r="C145" s="5" t="s">
        <v>12</v>
      </c>
      <c r="D145" s="19"/>
    </row>
    <row r="146" spans="1:4" x14ac:dyDescent="0.25">
      <c r="A146" s="25" t="s">
        <v>39</v>
      </c>
      <c r="B146" s="17" t="s">
        <v>73</v>
      </c>
      <c r="C146" s="4"/>
      <c r="D146" s="18"/>
    </row>
    <row r="147" spans="1:4" x14ac:dyDescent="0.25">
      <c r="A147" s="24" t="s">
        <v>363</v>
      </c>
      <c r="B147" s="15" t="s">
        <v>72</v>
      </c>
      <c r="C147" s="6"/>
      <c r="D147" s="20"/>
    </row>
    <row r="148" spans="1:4" ht="108" x14ac:dyDescent="0.25">
      <c r="A148" s="11" t="s">
        <v>364</v>
      </c>
      <c r="B148" s="35" t="s">
        <v>213</v>
      </c>
      <c r="C148" s="5" t="s">
        <v>110</v>
      </c>
      <c r="D148" s="19"/>
    </row>
    <row r="149" spans="1:4" ht="108" x14ac:dyDescent="0.25">
      <c r="A149" s="11" t="s">
        <v>365</v>
      </c>
      <c r="B149" s="35" t="s">
        <v>214</v>
      </c>
      <c r="C149" s="5" t="s">
        <v>110</v>
      </c>
      <c r="D149" s="19"/>
    </row>
    <row r="150" spans="1:4" x14ac:dyDescent="0.25">
      <c r="A150" s="24" t="s">
        <v>40</v>
      </c>
      <c r="B150" s="15" t="s">
        <v>64</v>
      </c>
      <c r="C150" s="6"/>
      <c r="D150" s="20"/>
    </row>
    <row r="151" spans="1:4" ht="132" x14ac:dyDescent="0.25">
      <c r="A151" s="11" t="s">
        <v>41</v>
      </c>
      <c r="B151" s="35" t="s">
        <v>215</v>
      </c>
      <c r="C151" s="5" t="s">
        <v>8</v>
      </c>
      <c r="D151" s="19"/>
    </row>
    <row r="152" spans="1:4" x14ac:dyDescent="0.25">
      <c r="A152" s="24" t="s">
        <v>42</v>
      </c>
      <c r="B152" s="15" t="s">
        <v>69</v>
      </c>
      <c r="C152" s="6"/>
      <c r="D152" s="20"/>
    </row>
    <row r="153" spans="1:4" ht="300" x14ac:dyDescent="0.25">
      <c r="A153" s="11" t="s">
        <v>43</v>
      </c>
      <c r="B153" s="35" t="s">
        <v>224</v>
      </c>
      <c r="C153" s="5" t="s">
        <v>12</v>
      </c>
      <c r="D153" s="19"/>
    </row>
    <row r="154" spans="1:4" x14ac:dyDescent="0.25">
      <c r="A154" s="24" t="s">
        <v>44</v>
      </c>
      <c r="B154" s="15" t="s">
        <v>80</v>
      </c>
      <c r="C154" s="6"/>
      <c r="D154" s="20"/>
    </row>
    <row r="155" spans="1:4" ht="108" x14ac:dyDescent="0.25">
      <c r="A155" s="11" t="s">
        <v>45</v>
      </c>
      <c r="B155" s="35" t="s">
        <v>216</v>
      </c>
      <c r="C155" s="5" t="s">
        <v>110</v>
      </c>
      <c r="D155" s="19"/>
    </row>
    <row r="156" spans="1:4" ht="180" x14ac:dyDescent="0.25">
      <c r="A156" s="11" t="s">
        <v>46</v>
      </c>
      <c r="B156" s="35" t="s">
        <v>217</v>
      </c>
      <c r="C156" s="5" t="s">
        <v>1</v>
      </c>
      <c r="D156" s="19"/>
    </row>
    <row r="157" spans="1:4" ht="36" x14ac:dyDescent="0.25">
      <c r="A157" s="11" t="s">
        <v>47</v>
      </c>
      <c r="B157" s="35" t="s">
        <v>226</v>
      </c>
      <c r="C157" s="5" t="s">
        <v>1</v>
      </c>
      <c r="D157" s="19"/>
    </row>
    <row r="158" spans="1:4" ht="132" x14ac:dyDescent="0.25">
      <c r="A158" s="11" t="s">
        <v>48</v>
      </c>
      <c r="B158" s="35" t="s">
        <v>237</v>
      </c>
      <c r="C158" s="5" t="s">
        <v>1</v>
      </c>
      <c r="D158" s="19"/>
    </row>
    <row r="159" spans="1:4" ht="96" x14ac:dyDescent="0.25">
      <c r="A159" s="11" t="s">
        <v>366</v>
      </c>
      <c r="B159" s="35" t="s">
        <v>218</v>
      </c>
      <c r="C159" s="5" t="s">
        <v>1</v>
      </c>
      <c r="D159" s="19"/>
    </row>
    <row r="160" spans="1:4" ht="120" x14ac:dyDescent="0.25">
      <c r="A160" s="11" t="s">
        <v>68</v>
      </c>
      <c r="B160" s="35" t="s">
        <v>219</v>
      </c>
      <c r="C160" s="5" t="s">
        <v>110</v>
      </c>
      <c r="D160" s="23"/>
    </row>
    <row r="161" spans="1:4" ht="120" x14ac:dyDescent="0.25">
      <c r="A161" s="11" t="s">
        <v>70</v>
      </c>
      <c r="B161" s="35" t="s">
        <v>220</v>
      </c>
      <c r="C161" s="5" t="s">
        <v>110</v>
      </c>
      <c r="D161" s="23"/>
    </row>
    <row r="162" spans="1:4" ht="96" x14ac:dyDescent="0.25">
      <c r="A162" s="11" t="s">
        <v>71</v>
      </c>
      <c r="B162" s="35" t="s">
        <v>221</v>
      </c>
      <c r="C162" s="5" t="s">
        <v>8</v>
      </c>
      <c r="D162" s="23"/>
    </row>
    <row r="163" spans="1:4" ht="120" x14ac:dyDescent="0.25">
      <c r="A163" s="11" t="s">
        <v>367</v>
      </c>
      <c r="B163" s="35" t="s">
        <v>222</v>
      </c>
      <c r="C163" s="5" t="s">
        <v>8</v>
      </c>
      <c r="D163" s="23"/>
    </row>
    <row r="164" spans="1:4" x14ac:dyDescent="0.25">
      <c r="A164" s="25" t="s">
        <v>49</v>
      </c>
      <c r="B164" s="7" t="s">
        <v>9</v>
      </c>
      <c r="C164" s="4"/>
      <c r="D164" s="18"/>
    </row>
    <row r="165" spans="1:4" x14ac:dyDescent="0.25">
      <c r="A165" s="24" t="s">
        <v>50</v>
      </c>
      <c r="B165" s="15" t="s">
        <v>24</v>
      </c>
      <c r="C165" s="6"/>
      <c r="D165" s="20"/>
    </row>
    <row r="166" spans="1:4" ht="132" x14ac:dyDescent="0.25">
      <c r="A166" s="11" t="s">
        <v>51</v>
      </c>
      <c r="B166" s="35" t="s">
        <v>225</v>
      </c>
      <c r="C166" s="5" t="s">
        <v>10</v>
      </c>
      <c r="D166" s="19"/>
    </row>
    <row r="167" spans="1:4" ht="132" x14ac:dyDescent="0.25">
      <c r="A167" s="11" t="s">
        <v>52</v>
      </c>
      <c r="B167" s="35" t="s">
        <v>133</v>
      </c>
      <c r="C167" s="5" t="s">
        <v>10</v>
      </c>
      <c r="D167" s="19"/>
    </row>
    <row r="168" spans="1:4" ht="132" x14ac:dyDescent="0.25">
      <c r="A168" s="11" t="s">
        <v>368</v>
      </c>
      <c r="B168" s="35" t="s">
        <v>132</v>
      </c>
      <c r="C168" s="5" t="s">
        <v>10</v>
      </c>
      <c r="D168" s="19"/>
    </row>
    <row r="169" spans="1:4" ht="36" x14ac:dyDescent="0.25">
      <c r="A169" s="11" t="s">
        <v>369</v>
      </c>
      <c r="B169" s="35" t="s">
        <v>112</v>
      </c>
      <c r="C169" s="5" t="s">
        <v>10</v>
      </c>
      <c r="D169" s="19"/>
    </row>
    <row r="170" spans="1:4" x14ac:dyDescent="0.25">
      <c r="A170" s="24" t="s">
        <v>53</v>
      </c>
      <c r="B170" s="14" t="s">
        <v>11</v>
      </c>
      <c r="C170" s="6"/>
      <c r="D170" s="20"/>
    </row>
    <row r="171" spans="1:4" ht="84" x14ac:dyDescent="0.25">
      <c r="A171" s="11" t="s">
        <v>54</v>
      </c>
      <c r="B171" s="35" t="s">
        <v>111</v>
      </c>
      <c r="C171" s="5" t="s">
        <v>10</v>
      </c>
      <c r="D171" s="19"/>
    </row>
    <row r="172" spans="1:4" ht="72" x14ac:dyDescent="0.25">
      <c r="A172" s="11" t="s">
        <v>370</v>
      </c>
      <c r="B172" s="35" t="s">
        <v>123</v>
      </c>
      <c r="C172" s="5" t="s">
        <v>12</v>
      </c>
      <c r="D172" s="19"/>
    </row>
    <row r="173" spans="1:4" ht="36" x14ac:dyDescent="0.25">
      <c r="A173" s="11" t="s">
        <v>371</v>
      </c>
      <c r="B173" s="35" t="s">
        <v>124</v>
      </c>
      <c r="C173" s="5" t="s">
        <v>12</v>
      </c>
      <c r="D173" s="19"/>
    </row>
    <row r="174" spans="1:4" ht="36" x14ac:dyDescent="0.25">
      <c r="A174" s="11" t="s">
        <v>372</v>
      </c>
      <c r="B174" s="35" t="s">
        <v>113</v>
      </c>
      <c r="C174" s="5" t="s">
        <v>12</v>
      </c>
      <c r="D174" s="19"/>
    </row>
    <row r="175" spans="1:4" ht="36" x14ac:dyDescent="0.25">
      <c r="A175" s="11" t="s">
        <v>373</v>
      </c>
      <c r="B175" s="35" t="s">
        <v>120</v>
      </c>
      <c r="C175" s="5" t="s">
        <v>12</v>
      </c>
      <c r="D175" s="19"/>
    </row>
    <row r="176" spans="1:4" ht="36" x14ac:dyDescent="0.25">
      <c r="A176" s="11" t="s">
        <v>374</v>
      </c>
      <c r="B176" s="35" t="s">
        <v>114</v>
      </c>
      <c r="C176" s="5" t="s">
        <v>12</v>
      </c>
      <c r="D176" s="19"/>
    </row>
    <row r="177" spans="1:6" ht="36" x14ac:dyDescent="0.25">
      <c r="A177" s="11" t="s">
        <v>375</v>
      </c>
      <c r="B177" s="35" t="s">
        <v>115</v>
      </c>
      <c r="C177" s="5" t="s">
        <v>12</v>
      </c>
      <c r="D177" s="19"/>
    </row>
    <row r="178" spans="1:6" ht="36" x14ac:dyDescent="0.25">
      <c r="A178" s="11" t="s">
        <v>376</v>
      </c>
      <c r="B178" s="35" t="s">
        <v>116</v>
      </c>
      <c r="C178" s="5" t="s">
        <v>12</v>
      </c>
      <c r="D178" s="19"/>
    </row>
    <row r="179" spans="1:6" ht="120" x14ac:dyDescent="0.25">
      <c r="A179" s="11" t="s">
        <v>377</v>
      </c>
      <c r="B179" s="35" t="s">
        <v>121</v>
      </c>
      <c r="C179" s="5" t="s">
        <v>12</v>
      </c>
      <c r="D179" s="19"/>
    </row>
    <row r="180" spans="1:6" ht="120" x14ac:dyDescent="0.25">
      <c r="A180" s="11" t="s">
        <v>378</v>
      </c>
      <c r="B180" s="35" t="s">
        <v>122</v>
      </c>
      <c r="C180" s="5" t="s">
        <v>12</v>
      </c>
      <c r="D180" s="19"/>
    </row>
    <row r="181" spans="1:6" x14ac:dyDescent="0.25">
      <c r="A181" s="25" t="s">
        <v>55</v>
      </c>
      <c r="B181" s="17" t="s">
        <v>74</v>
      </c>
      <c r="C181" s="4"/>
      <c r="D181" s="18"/>
    </row>
    <row r="182" spans="1:6" ht="36" x14ac:dyDescent="0.25">
      <c r="A182" s="11" t="s">
        <v>56</v>
      </c>
      <c r="B182" s="35" t="s">
        <v>559</v>
      </c>
      <c r="C182" s="5" t="s">
        <v>12</v>
      </c>
      <c r="D182" s="19"/>
    </row>
    <row r="183" spans="1:6" ht="48" x14ac:dyDescent="0.25">
      <c r="A183" s="11" t="s">
        <v>57</v>
      </c>
      <c r="B183" s="35" t="s">
        <v>560</v>
      </c>
      <c r="C183" s="5" t="s">
        <v>12</v>
      </c>
      <c r="D183" s="19"/>
    </row>
    <row r="184" spans="1:6" s="36" customFormat="1" ht="24" x14ac:dyDescent="0.2">
      <c r="A184" s="11" t="s">
        <v>379</v>
      </c>
      <c r="B184" s="35" t="s">
        <v>117</v>
      </c>
      <c r="C184" s="5" t="s">
        <v>1</v>
      </c>
      <c r="D184" s="19"/>
      <c r="E184" s="39"/>
      <c r="F184" s="40"/>
    </row>
    <row r="185" spans="1:6" s="36" customFormat="1" ht="36" x14ac:dyDescent="0.2">
      <c r="A185" s="11" t="s">
        <v>380</v>
      </c>
      <c r="B185" s="37" t="s">
        <v>118</v>
      </c>
      <c r="C185" s="5" t="s">
        <v>1</v>
      </c>
      <c r="D185" s="19"/>
      <c r="E185" s="39"/>
      <c r="F185" s="40"/>
    </row>
    <row r="186" spans="1:6" ht="36" x14ac:dyDescent="0.25">
      <c r="A186" s="11" t="s">
        <v>381</v>
      </c>
      <c r="B186" s="37" t="s">
        <v>119</v>
      </c>
      <c r="C186" s="5" t="s">
        <v>1</v>
      </c>
      <c r="D186" s="19"/>
    </row>
    <row r="187" spans="1:6" ht="84" x14ac:dyDescent="0.25">
      <c r="A187" s="11" t="s">
        <v>382</v>
      </c>
      <c r="B187" s="35" t="s">
        <v>134</v>
      </c>
      <c r="C187" s="5" t="s">
        <v>1</v>
      </c>
      <c r="D187" s="19"/>
    </row>
    <row r="189" spans="1:6" ht="18.75" x14ac:dyDescent="0.25">
      <c r="D189" s="31"/>
    </row>
    <row r="190" spans="1:6" ht="18.75" x14ac:dyDescent="0.25">
      <c r="D190" s="31"/>
    </row>
  </sheetData>
  <autoFilter ref="A1:D193"/>
  <phoneticPr fontId="4" type="noConversion"/>
  <pageMargins left="0.11811023622047245" right="0.11811023622047245" top="0.94488188976377963" bottom="0.74803149606299213" header="0.31496062992125984" footer="0.31496062992125984"/>
  <pageSetup paperSize="9" scale="74" fitToHeight="0" orientation="portrait" r:id="rId1"/>
  <headerFooter>
    <oddHeader>&amp;L&amp;"-,Gras"&amp;14FONTAINEBLEAU (77) - EME - QUARTIER DU CARROUSEL
RENOVATION DES VOIRIES ET DES RESEAUX&amp;R&amp;"-,Gras"&amp;14BORDEREAU DES PRIX UNITAIRES
Version 1.0</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2"/>
  <sheetViews>
    <sheetView view="pageBreakPreview" topLeftCell="A94" zoomScaleNormal="100" zoomScaleSheetLayoutView="100" workbookViewId="0">
      <selection activeCell="B17" sqref="B17"/>
    </sheetView>
  </sheetViews>
  <sheetFormatPr baseColWidth="10" defaultColWidth="9.140625" defaultRowHeight="15" x14ac:dyDescent="0.25"/>
  <cols>
    <col min="1" max="1" width="11" style="13" bestFit="1" customWidth="1"/>
    <col min="2" max="2" width="100.42578125" style="1" customWidth="1"/>
    <col min="3" max="3" width="10.5703125" style="2" bestFit="1" customWidth="1"/>
    <col min="4" max="4" width="14.28515625" style="22" customWidth="1"/>
    <col min="5" max="5" width="9.140625" style="2" customWidth="1"/>
    <col min="6" max="6" width="19.85546875" style="22" bestFit="1" customWidth="1"/>
    <col min="7" max="7" width="9.140625" style="39"/>
    <col min="8" max="8" width="9.140625" style="40"/>
  </cols>
  <sheetData>
    <row r="1" spans="1:6" x14ac:dyDescent="0.25">
      <c r="A1" s="33" t="s">
        <v>5</v>
      </c>
      <c r="B1" s="26" t="s">
        <v>2</v>
      </c>
      <c r="C1" s="34" t="s">
        <v>3</v>
      </c>
      <c r="D1" s="34" t="s">
        <v>4</v>
      </c>
      <c r="E1" s="3" t="s">
        <v>25</v>
      </c>
      <c r="F1" s="26" t="s">
        <v>26</v>
      </c>
    </row>
    <row r="2" spans="1:6" x14ac:dyDescent="0.25">
      <c r="A2" s="10" t="s">
        <v>27</v>
      </c>
      <c r="B2" s="7" t="s">
        <v>0</v>
      </c>
      <c r="C2" s="4"/>
      <c r="D2" s="18"/>
      <c r="E2" s="4"/>
      <c r="F2" s="18"/>
    </row>
    <row r="3" spans="1:6" x14ac:dyDescent="0.25">
      <c r="A3" s="11" t="s">
        <v>245</v>
      </c>
      <c r="B3" s="35" t="s">
        <v>385</v>
      </c>
      <c r="C3" s="5" t="s">
        <v>1</v>
      </c>
      <c r="D3" s="19"/>
      <c r="E3" s="5">
        <v>25000</v>
      </c>
      <c r="F3" s="19">
        <f t="shared" ref="F3:F7" si="0">$D3*E3</f>
        <v>0</v>
      </c>
    </row>
    <row r="4" spans="1:6" x14ac:dyDescent="0.25">
      <c r="A4" s="11" t="s">
        <v>246</v>
      </c>
      <c r="B4" s="35" t="s">
        <v>386</v>
      </c>
      <c r="C4" s="5" t="s">
        <v>8</v>
      </c>
      <c r="D4" s="19"/>
      <c r="E4" s="5">
        <v>245</v>
      </c>
      <c r="F4" s="19">
        <f t="shared" si="0"/>
        <v>0</v>
      </c>
    </row>
    <row r="5" spans="1:6" x14ac:dyDescent="0.25">
      <c r="A5" s="11" t="s">
        <v>247</v>
      </c>
      <c r="B5" s="35" t="s">
        <v>387</v>
      </c>
      <c r="C5" s="5" t="s">
        <v>12</v>
      </c>
      <c r="D5" s="19"/>
      <c r="E5" s="5">
        <v>1</v>
      </c>
      <c r="F5" s="19">
        <f t="shared" si="0"/>
        <v>0</v>
      </c>
    </row>
    <row r="6" spans="1:6" x14ac:dyDescent="0.25">
      <c r="A6" s="11" t="s">
        <v>248</v>
      </c>
      <c r="B6" s="35" t="s">
        <v>388</v>
      </c>
      <c r="C6" s="5" t="s">
        <v>12</v>
      </c>
      <c r="D6" s="19"/>
      <c r="E6" s="5">
        <v>1</v>
      </c>
      <c r="F6" s="19">
        <f t="shared" si="0"/>
        <v>0</v>
      </c>
    </row>
    <row r="7" spans="1:6" x14ac:dyDescent="0.25">
      <c r="A7" s="11" t="s">
        <v>249</v>
      </c>
      <c r="B7" s="35" t="s">
        <v>389</v>
      </c>
      <c r="C7" s="5" t="s">
        <v>90</v>
      </c>
      <c r="D7" s="19"/>
      <c r="E7" s="5">
        <v>200</v>
      </c>
      <c r="F7" s="19">
        <f t="shared" si="0"/>
        <v>0</v>
      </c>
    </row>
    <row r="8" spans="1:6" x14ac:dyDescent="0.25">
      <c r="A8" s="11" t="s">
        <v>250</v>
      </c>
      <c r="B8" s="35" t="s">
        <v>390</v>
      </c>
      <c r="C8" s="5" t="s">
        <v>87</v>
      </c>
      <c r="D8" s="19"/>
      <c r="E8" s="5">
        <v>100</v>
      </c>
      <c r="F8" s="19">
        <f t="shared" ref="F8" si="1">$D8*E8</f>
        <v>0</v>
      </c>
    </row>
    <row r="9" spans="1:6" x14ac:dyDescent="0.25">
      <c r="A9" s="11" t="s">
        <v>251</v>
      </c>
      <c r="B9" s="35" t="s">
        <v>391</v>
      </c>
      <c r="C9" s="5" t="s">
        <v>12</v>
      </c>
      <c r="D9" s="19"/>
      <c r="E9" s="5">
        <v>5</v>
      </c>
      <c r="F9" s="19">
        <f>$D9*E9</f>
        <v>0</v>
      </c>
    </row>
    <row r="10" spans="1:6" x14ac:dyDescent="0.25">
      <c r="A10" s="12"/>
      <c r="B10" s="8" t="str">
        <f>"SOUS-TOTAL "&amp;B2</f>
        <v>SOUS-TOTAL TRAVAUX PREPARATOIRES</v>
      </c>
      <c r="C10" s="9"/>
      <c r="D10" s="21"/>
      <c r="E10" s="9"/>
      <c r="F10" s="21">
        <f>SUM(F2:F8)</f>
        <v>0</v>
      </c>
    </row>
    <row r="11" spans="1:6" x14ac:dyDescent="0.25">
      <c r="A11" s="25" t="s">
        <v>252</v>
      </c>
      <c r="B11" s="7" t="s">
        <v>6</v>
      </c>
      <c r="C11" s="4"/>
      <c r="D11" s="18"/>
      <c r="E11" s="4"/>
      <c r="F11" s="18"/>
    </row>
    <row r="12" spans="1:6" x14ac:dyDescent="0.25">
      <c r="A12" s="24" t="s">
        <v>253</v>
      </c>
      <c r="B12" s="15" t="s">
        <v>7</v>
      </c>
      <c r="C12" s="6"/>
      <c r="D12" s="20"/>
      <c r="E12" s="6"/>
      <c r="F12" s="20"/>
    </row>
    <row r="13" spans="1:6" x14ac:dyDescent="0.25">
      <c r="A13" s="11" t="s">
        <v>28</v>
      </c>
      <c r="B13" s="35" t="s">
        <v>392</v>
      </c>
      <c r="C13" s="5" t="s">
        <v>8</v>
      </c>
      <c r="D13" s="19"/>
      <c r="E13" s="5">
        <v>1045</v>
      </c>
      <c r="F13" s="19">
        <f t="shared" ref="F13:F32" si="2">$D13*E13</f>
        <v>0</v>
      </c>
    </row>
    <row r="14" spans="1:6" x14ac:dyDescent="0.25">
      <c r="A14" s="11" t="s">
        <v>254</v>
      </c>
      <c r="B14" s="35" t="s">
        <v>393</v>
      </c>
      <c r="C14" s="5" t="s">
        <v>8</v>
      </c>
      <c r="D14" s="19"/>
      <c r="E14" s="30">
        <v>2922</v>
      </c>
      <c r="F14" s="19">
        <f t="shared" si="2"/>
        <v>0</v>
      </c>
    </row>
    <row r="15" spans="1:6" x14ac:dyDescent="0.25">
      <c r="A15" s="11" t="s">
        <v>66</v>
      </c>
      <c r="B15" s="35" t="s">
        <v>394</v>
      </c>
      <c r="C15" s="5" t="s">
        <v>1</v>
      </c>
      <c r="D15" s="19"/>
      <c r="E15" s="30">
        <v>3467</v>
      </c>
      <c r="F15" s="19">
        <f t="shared" si="2"/>
        <v>0</v>
      </c>
    </row>
    <row r="16" spans="1:6" x14ac:dyDescent="0.25">
      <c r="A16" s="11" t="s">
        <v>255</v>
      </c>
      <c r="B16" s="35" t="s">
        <v>395</v>
      </c>
      <c r="C16" s="5" t="s">
        <v>1</v>
      </c>
      <c r="D16" s="19"/>
      <c r="E16" s="30">
        <v>2302</v>
      </c>
      <c r="F16" s="19">
        <f t="shared" si="2"/>
        <v>0</v>
      </c>
    </row>
    <row r="17" spans="1:6" x14ac:dyDescent="0.25">
      <c r="A17" s="11" t="s">
        <v>256</v>
      </c>
      <c r="B17" s="35" t="s">
        <v>396</v>
      </c>
      <c r="C17" s="5" t="s">
        <v>8</v>
      </c>
      <c r="D17" s="19"/>
      <c r="E17" s="30">
        <v>532</v>
      </c>
      <c r="F17" s="19">
        <f t="shared" si="2"/>
        <v>0</v>
      </c>
    </row>
    <row r="18" spans="1:6" x14ac:dyDescent="0.25">
      <c r="A18" s="11" t="s">
        <v>257</v>
      </c>
      <c r="B18" s="35" t="s">
        <v>397</v>
      </c>
      <c r="C18" s="5" t="s">
        <v>8</v>
      </c>
      <c r="D18" s="19"/>
      <c r="E18" s="30">
        <v>64</v>
      </c>
      <c r="F18" s="19">
        <f t="shared" si="2"/>
        <v>0</v>
      </c>
    </row>
    <row r="19" spans="1:6" x14ac:dyDescent="0.25">
      <c r="A19" s="11" t="s">
        <v>258</v>
      </c>
      <c r="B19" s="35" t="s">
        <v>398</v>
      </c>
      <c r="C19" s="5" t="s">
        <v>8</v>
      </c>
      <c r="D19" s="19"/>
      <c r="E19" s="30">
        <v>43</v>
      </c>
      <c r="F19" s="19">
        <f t="shared" si="2"/>
        <v>0</v>
      </c>
    </row>
    <row r="20" spans="1:6" x14ac:dyDescent="0.25">
      <c r="A20" s="11" t="s">
        <v>259</v>
      </c>
      <c r="B20" s="35" t="s">
        <v>399</v>
      </c>
      <c r="C20" s="5" t="s">
        <v>8</v>
      </c>
      <c r="D20" s="19"/>
      <c r="E20" s="30">
        <v>284</v>
      </c>
      <c r="F20" s="19">
        <f t="shared" si="2"/>
        <v>0</v>
      </c>
    </row>
    <row r="21" spans="1:6" x14ac:dyDescent="0.25">
      <c r="A21" s="11" t="s">
        <v>260</v>
      </c>
      <c r="B21" s="35" t="s">
        <v>400</v>
      </c>
      <c r="C21" s="5" t="s">
        <v>8</v>
      </c>
      <c r="D21" s="19"/>
      <c r="E21" s="30">
        <v>284</v>
      </c>
      <c r="F21" s="19">
        <f t="shared" si="2"/>
        <v>0</v>
      </c>
    </row>
    <row r="22" spans="1:6" x14ac:dyDescent="0.25">
      <c r="A22" s="11" t="s">
        <v>261</v>
      </c>
      <c r="B22" s="35" t="s">
        <v>401</v>
      </c>
      <c r="C22" s="5" t="s">
        <v>8</v>
      </c>
      <c r="D22" s="19"/>
      <c r="E22" s="30">
        <v>168</v>
      </c>
      <c r="F22" s="19">
        <f t="shared" si="2"/>
        <v>0</v>
      </c>
    </row>
    <row r="23" spans="1:6" x14ac:dyDescent="0.25">
      <c r="A23" s="11" t="s">
        <v>262</v>
      </c>
      <c r="B23" s="35" t="s">
        <v>402</v>
      </c>
      <c r="C23" s="5" t="s">
        <v>8</v>
      </c>
      <c r="D23" s="19"/>
      <c r="E23" s="30">
        <v>2639</v>
      </c>
      <c r="F23" s="19">
        <f t="shared" si="2"/>
        <v>0</v>
      </c>
    </row>
    <row r="24" spans="1:6" x14ac:dyDescent="0.25">
      <c r="A24" s="11" t="s">
        <v>263</v>
      </c>
      <c r="B24" s="35" t="s">
        <v>404</v>
      </c>
      <c r="C24" s="5" t="s">
        <v>10</v>
      </c>
      <c r="D24" s="19"/>
      <c r="E24" s="5">
        <v>25</v>
      </c>
      <c r="F24" s="19">
        <f t="shared" si="2"/>
        <v>0</v>
      </c>
    </row>
    <row r="25" spans="1:6" x14ac:dyDescent="0.25">
      <c r="A25" s="11" t="s">
        <v>264</v>
      </c>
      <c r="B25" s="35" t="s">
        <v>403</v>
      </c>
      <c r="C25" s="5" t="s">
        <v>10</v>
      </c>
      <c r="D25" s="19"/>
      <c r="E25" s="5">
        <v>26</v>
      </c>
      <c r="F25" s="19">
        <f t="shared" si="2"/>
        <v>0</v>
      </c>
    </row>
    <row r="26" spans="1:6" x14ac:dyDescent="0.25">
      <c r="A26" s="11" t="s">
        <v>265</v>
      </c>
      <c r="B26" s="35" t="s">
        <v>405</v>
      </c>
      <c r="C26" s="5" t="s">
        <v>1</v>
      </c>
      <c r="D26" s="19"/>
      <c r="E26" s="5">
        <v>9367</v>
      </c>
      <c r="F26" s="19">
        <f t="shared" si="2"/>
        <v>0</v>
      </c>
    </row>
    <row r="27" spans="1:6" x14ac:dyDescent="0.25">
      <c r="A27" s="11" t="s">
        <v>266</v>
      </c>
      <c r="B27" s="35" t="s">
        <v>406</v>
      </c>
      <c r="C27" s="5" t="s">
        <v>1</v>
      </c>
      <c r="D27" s="19"/>
      <c r="E27" s="5">
        <v>5302</v>
      </c>
      <c r="F27" s="19">
        <f t="shared" si="2"/>
        <v>0</v>
      </c>
    </row>
    <row r="28" spans="1:6" x14ac:dyDescent="0.25">
      <c r="A28" s="11" t="s">
        <v>267</v>
      </c>
      <c r="B28" s="35" t="s">
        <v>407</v>
      </c>
      <c r="C28" s="5" t="s">
        <v>8</v>
      </c>
      <c r="D28" s="19"/>
      <c r="E28" s="5">
        <v>1775</v>
      </c>
      <c r="F28" s="19">
        <f t="shared" si="2"/>
        <v>0</v>
      </c>
    </row>
    <row r="29" spans="1:6" x14ac:dyDescent="0.25">
      <c r="A29" s="11" t="s">
        <v>268</v>
      </c>
      <c r="B29" s="35" t="s">
        <v>408</v>
      </c>
      <c r="C29" s="5" t="s">
        <v>8</v>
      </c>
      <c r="D29" s="19"/>
      <c r="E29" s="5">
        <v>525</v>
      </c>
      <c r="F29" s="19">
        <f t="shared" si="2"/>
        <v>0</v>
      </c>
    </row>
    <row r="30" spans="1:6" x14ac:dyDescent="0.25">
      <c r="A30" s="11" t="s">
        <v>269</v>
      </c>
      <c r="B30" s="35" t="s">
        <v>409</v>
      </c>
      <c r="C30" s="5" t="s">
        <v>1</v>
      </c>
      <c r="D30" s="19"/>
      <c r="E30" s="30">
        <v>15673</v>
      </c>
      <c r="F30" s="19">
        <f t="shared" si="2"/>
        <v>0</v>
      </c>
    </row>
    <row r="31" spans="1:6" x14ac:dyDescent="0.25">
      <c r="A31" s="11" t="s">
        <v>270</v>
      </c>
      <c r="B31" s="35" t="s">
        <v>410</v>
      </c>
      <c r="C31" s="5" t="s">
        <v>8</v>
      </c>
      <c r="D31" s="19"/>
      <c r="E31" s="5">
        <v>101</v>
      </c>
      <c r="F31" s="19">
        <f t="shared" si="2"/>
        <v>0</v>
      </c>
    </row>
    <row r="32" spans="1:6" x14ac:dyDescent="0.25">
      <c r="A32" s="11" t="s">
        <v>271</v>
      </c>
      <c r="B32" s="35" t="s">
        <v>411</v>
      </c>
      <c r="C32" s="5" t="s">
        <v>1</v>
      </c>
      <c r="D32" s="19"/>
      <c r="E32" s="5">
        <v>11</v>
      </c>
      <c r="F32" s="19">
        <f t="shared" si="2"/>
        <v>0</v>
      </c>
    </row>
    <row r="33" spans="1:6" x14ac:dyDescent="0.25">
      <c r="A33" s="24" t="s">
        <v>272</v>
      </c>
      <c r="B33" s="15" t="s">
        <v>17</v>
      </c>
      <c r="C33" s="6"/>
      <c r="D33" s="20"/>
      <c r="E33" s="6"/>
      <c r="F33" s="20"/>
    </row>
    <row r="34" spans="1:6" x14ac:dyDescent="0.25">
      <c r="A34" s="11" t="s">
        <v>273</v>
      </c>
      <c r="B34" s="35" t="s">
        <v>412</v>
      </c>
      <c r="C34" s="5" t="s">
        <v>1</v>
      </c>
      <c r="D34" s="19"/>
      <c r="E34" s="5">
        <v>685</v>
      </c>
      <c r="F34" s="19">
        <f>$D34*E34</f>
        <v>0</v>
      </c>
    </row>
    <row r="35" spans="1:6" x14ac:dyDescent="0.25">
      <c r="A35" s="11" t="s">
        <v>274</v>
      </c>
      <c r="B35" s="35" t="s">
        <v>413</v>
      </c>
      <c r="C35" s="5" t="s">
        <v>8</v>
      </c>
      <c r="D35" s="19"/>
      <c r="E35" s="5">
        <v>249</v>
      </c>
      <c r="F35" s="19">
        <f>$D35*E35</f>
        <v>0</v>
      </c>
    </row>
    <row r="36" spans="1:6" x14ac:dyDescent="0.25">
      <c r="A36" s="11" t="s">
        <v>275</v>
      </c>
      <c r="B36" s="35" t="s">
        <v>414</v>
      </c>
      <c r="C36" s="5" t="s">
        <v>8</v>
      </c>
      <c r="D36" s="19"/>
      <c r="E36" s="5">
        <v>150</v>
      </c>
      <c r="F36" s="19">
        <f>$D36*E36</f>
        <v>0</v>
      </c>
    </row>
    <row r="37" spans="1:6" x14ac:dyDescent="0.25">
      <c r="A37" s="11" t="s">
        <v>276</v>
      </c>
      <c r="B37" s="35" t="s">
        <v>415</v>
      </c>
      <c r="C37" s="5" t="s">
        <v>8</v>
      </c>
      <c r="D37" s="19"/>
      <c r="E37" s="5">
        <v>1346</v>
      </c>
      <c r="F37" s="19">
        <f>$D37*E37</f>
        <v>0</v>
      </c>
    </row>
    <row r="38" spans="1:6" x14ac:dyDescent="0.25">
      <c r="A38" s="11" t="s">
        <v>277</v>
      </c>
      <c r="B38" s="35" t="s">
        <v>416</v>
      </c>
      <c r="C38" s="5" t="s">
        <v>8</v>
      </c>
      <c r="D38" s="19"/>
      <c r="E38" s="5">
        <v>749</v>
      </c>
      <c r="F38" s="19">
        <f>$D38*E38</f>
        <v>0</v>
      </c>
    </row>
    <row r="39" spans="1:6" x14ac:dyDescent="0.25">
      <c r="A39" s="12"/>
      <c r="B39" s="8" t="str">
        <f>"SOUS-TOTAL "&amp;B11</f>
        <v>SOUS-TOTAL TERRASSEMENTS GENERAUX</v>
      </c>
      <c r="C39" s="9"/>
      <c r="D39" s="21"/>
      <c r="E39" s="9"/>
      <c r="F39" s="21">
        <f>SUM(F11:F38)</f>
        <v>0</v>
      </c>
    </row>
    <row r="40" spans="1:6" x14ac:dyDescent="0.25">
      <c r="A40" s="25" t="s">
        <v>29</v>
      </c>
      <c r="B40" s="17" t="s">
        <v>22</v>
      </c>
      <c r="C40" s="4"/>
      <c r="D40" s="18"/>
      <c r="E40" s="4"/>
      <c r="F40" s="18"/>
    </row>
    <row r="41" spans="1:6" x14ac:dyDescent="0.25">
      <c r="A41" s="24" t="s">
        <v>30</v>
      </c>
      <c r="B41" s="15" t="s">
        <v>228</v>
      </c>
      <c r="C41" s="6"/>
      <c r="D41" s="20"/>
      <c r="E41" s="6"/>
      <c r="F41" s="20"/>
    </row>
    <row r="42" spans="1:6" x14ac:dyDescent="0.25">
      <c r="A42" s="11" t="s">
        <v>278</v>
      </c>
      <c r="B42" s="35" t="s">
        <v>417</v>
      </c>
      <c r="C42" s="5" t="s">
        <v>8</v>
      </c>
      <c r="D42" s="19"/>
      <c r="E42" s="30">
        <v>7782</v>
      </c>
      <c r="F42" s="19">
        <f t="shared" ref="F42:F50" si="3">$D42*E42</f>
        <v>0</v>
      </c>
    </row>
    <row r="43" spans="1:6" x14ac:dyDescent="0.25">
      <c r="A43" s="11" t="s">
        <v>31</v>
      </c>
      <c r="B43" s="35" t="s">
        <v>418</v>
      </c>
      <c r="C43" s="5" t="s">
        <v>1</v>
      </c>
      <c r="D43" s="19"/>
      <c r="E43" s="30">
        <v>13252</v>
      </c>
      <c r="F43" s="19">
        <f t="shared" si="3"/>
        <v>0</v>
      </c>
    </row>
    <row r="44" spans="1:6" x14ac:dyDescent="0.25">
      <c r="A44" s="11" t="s">
        <v>32</v>
      </c>
      <c r="B44" s="35" t="s">
        <v>419</v>
      </c>
      <c r="C44" s="5" t="s">
        <v>90</v>
      </c>
      <c r="D44" s="19"/>
      <c r="E44" s="5">
        <v>200</v>
      </c>
      <c r="F44" s="19">
        <f t="shared" si="3"/>
        <v>0</v>
      </c>
    </row>
    <row r="45" spans="1:6" x14ac:dyDescent="0.25">
      <c r="A45" s="11" t="s">
        <v>33</v>
      </c>
      <c r="B45" s="35" t="s">
        <v>420</v>
      </c>
      <c r="C45" s="5" t="s">
        <v>8</v>
      </c>
      <c r="D45" s="19"/>
      <c r="E45" s="38">
        <v>1571</v>
      </c>
      <c r="F45" s="19">
        <f t="shared" si="3"/>
        <v>0</v>
      </c>
    </row>
    <row r="46" spans="1:6" x14ac:dyDescent="0.25">
      <c r="A46" s="11" t="s">
        <v>34</v>
      </c>
      <c r="B46" s="35" t="s">
        <v>421</v>
      </c>
      <c r="C46" s="5" t="s">
        <v>8</v>
      </c>
      <c r="D46" s="19"/>
      <c r="E46" s="38">
        <v>914</v>
      </c>
      <c r="F46" s="19">
        <f t="shared" si="3"/>
        <v>0</v>
      </c>
    </row>
    <row r="47" spans="1:6" x14ac:dyDescent="0.25">
      <c r="A47" s="11" t="s">
        <v>35</v>
      </c>
      <c r="B47" s="35" t="s">
        <v>422</v>
      </c>
      <c r="C47" s="5" t="s">
        <v>8</v>
      </c>
      <c r="D47" s="19"/>
      <c r="E47" s="38">
        <v>678</v>
      </c>
      <c r="F47" s="19">
        <f t="shared" si="3"/>
        <v>0</v>
      </c>
    </row>
    <row r="48" spans="1:6" x14ac:dyDescent="0.25">
      <c r="A48" s="11" t="s">
        <v>36</v>
      </c>
      <c r="B48" s="35" t="s">
        <v>423</v>
      </c>
      <c r="C48" s="5" t="s">
        <v>1</v>
      </c>
      <c r="D48" s="19"/>
      <c r="E48" s="30">
        <v>7301</v>
      </c>
      <c r="F48" s="19">
        <f t="shared" si="3"/>
        <v>0</v>
      </c>
    </row>
    <row r="49" spans="1:6" x14ac:dyDescent="0.25">
      <c r="A49" s="11" t="s">
        <v>63</v>
      </c>
      <c r="B49" s="35" t="s">
        <v>424</v>
      </c>
      <c r="C49" s="5" t="s">
        <v>8</v>
      </c>
      <c r="D49" s="19"/>
      <c r="E49" s="30">
        <v>882</v>
      </c>
      <c r="F49" s="19">
        <f t="shared" si="3"/>
        <v>0</v>
      </c>
    </row>
    <row r="50" spans="1:6" x14ac:dyDescent="0.25">
      <c r="A50" s="11" t="s">
        <v>75</v>
      </c>
      <c r="B50" s="35" t="s">
        <v>425</v>
      </c>
      <c r="C50" s="5" t="s">
        <v>8</v>
      </c>
      <c r="D50" s="19"/>
      <c r="E50" s="30">
        <v>3528</v>
      </c>
      <c r="F50" s="19">
        <f t="shared" si="3"/>
        <v>0</v>
      </c>
    </row>
    <row r="51" spans="1:6" x14ac:dyDescent="0.25">
      <c r="A51" s="11" t="s">
        <v>76</v>
      </c>
      <c r="B51" s="35" t="s">
        <v>426</v>
      </c>
      <c r="C51" s="5" t="s">
        <v>8</v>
      </c>
      <c r="D51" s="19"/>
      <c r="E51" s="30">
        <v>957</v>
      </c>
      <c r="F51" s="19">
        <f>$D51*E51</f>
        <v>0</v>
      </c>
    </row>
    <row r="52" spans="1:6" x14ac:dyDescent="0.25">
      <c r="A52" s="11" t="s">
        <v>77</v>
      </c>
      <c r="B52" s="35" t="s">
        <v>402</v>
      </c>
      <c r="C52" s="5" t="s">
        <v>8</v>
      </c>
      <c r="D52" s="19"/>
      <c r="E52" s="30">
        <v>7857</v>
      </c>
      <c r="F52" s="19">
        <f t="shared" ref="F52:F72" si="4">$D52*E52</f>
        <v>0</v>
      </c>
    </row>
    <row r="53" spans="1:6" x14ac:dyDescent="0.25">
      <c r="A53" s="11" t="s">
        <v>78</v>
      </c>
      <c r="B53" s="35" t="s">
        <v>427</v>
      </c>
      <c r="C53" s="5" t="s">
        <v>10</v>
      </c>
      <c r="D53" s="19"/>
      <c r="E53" s="5">
        <v>15</v>
      </c>
      <c r="F53" s="19">
        <f t="shared" si="4"/>
        <v>0</v>
      </c>
    </row>
    <row r="54" spans="1:6" x14ac:dyDescent="0.25">
      <c r="A54" s="11" t="s">
        <v>279</v>
      </c>
      <c r="B54" s="35" t="s">
        <v>428</v>
      </c>
      <c r="C54" s="5" t="s">
        <v>10</v>
      </c>
      <c r="D54" s="19"/>
      <c r="E54" s="5">
        <v>31</v>
      </c>
      <c r="F54" s="19">
        <f t="shared" si="4"/>
        <v>0</v>
      </c>
    </row>
    <row r="55" spans="1:6" x14ac:dyDescent="0.25">
      <c r="A55" s="11" t="s">
        <v>280</v>
      </c>
      <c r="B55" s="35" t="s">
        <v>429</v>
      </c>
      <c r="C55" s="5" t="s">
        <v>10</v>
      </c>
      <c r="D55" s="19"/>
      <c r="E55" s="5">
        <v>296</v>
      </c>
      <c r="F55" s="19">
        <f t="shared" si="4"/>
        <v>0</v>
      </c>
    </row>
    <row r="56" spans="1:6" x14ac:dyDescent="0.25">
      <c r="A56" s="11" t="s">
        <v>281</v>
      </c>
      <c r="B56" s="35" t="s">
        <v>430</v>
      </c>
      <c r="C56" s="5" t="s">
        <v>10</v>
      </c>
      <c r="D56" s="19"/>
      <c r="E56" s="5">
        <v>645</v>
      </c>
      <c r="F56" s="19">
        <f t="shared" si="4"/>
        <v>0</v>
      </c>
    </row>
    <row r="57" spans="1:6" x14ac:dyDescent="0.25">
      <c r="A57" s="11" t="s">
        <v>282</v>
      </c>
      <c r="B57" s="35" t="s">
        <v>431</v>
      </c>
      <c r="C57" s="5" t="s">
        <v>10</v>
      </c>
      <c r="D57" s="19"/>
      <c r="E57" s="5">
        <v>14</v>
      </c>
      <c r="F57" s="19">
        <f t="shared" si="4"/>
        <v>0</v>
      </c>
    </row>
    <row r="58" spans="1:6" x14ac:dyDescent="0.25">
      <c r="A58" s="11" t="s">
        <v>283</v>
      </c>
      <c r="B58" s="35" t="s">
        <v>432</v>
      </c>
      <c r="C58" s="5" t="s">
        <v>10</v>
      </c>
      <c r="D58" s="19"/>
      <c r="E58" s="5">
        <v>62</v>
      </c>
      <c r="F58" s="19">
        <f t="shared" si="4"/>
        <v>0</v>
      </c>
    </row>
    <row r="59" spans="1:6" x14ac:dyDescent="0.25">
      <c r="A59" s="11" t="s">
        <v>284</v>
      </c>
      <c r="B59" s="35" t="s">
        <v>433</v>
      </c>
      <c r="C59" s="5" t="s">
        <v>10</v>
      </c>
      <c r="D59" s="19"/>
      <c r="E59" s="5">
        <v>22</v>
      </c>
      <c r="F59" s="19">
        <f t="shared" si="4"/>
        <v>0</v>
      </c>
    </row>
    <row r="60" spans="1:6" x14ac:dyDescent="0.25">
      <c r="A60" s="11" t="s">
        <v>285</v>
      </c>
      <c r="B60" s="35" t="s">
        <v>434</v>
      </c>
      <c r="C60" s="5" t="s">
        <v>10</v>
      </c>
      <c r="D60" s="19"/>
      <c r="E60" s="5">
        <v>146</v>
      </c>
      <c r="F60" s="19">
        <f t="shared" si="4"/>
        <v>0</v>
      </c>
    </row>
    <row r="61" spans="1:6" x14ac:dyDescent="0.25">
      <c r="A61" s="11" t="s">
        <v>286</v>
      </c>
      <c r="B61" s="35" t="s">
        <v>435</v>
      </c>
      <c r="C61" s="5" t="s">
        <v>10</v>
      </c>
      <c r="D61" s="19"/>
      <c r="E61" s="5">
        <v>45</v>
      </c>
      <c r="F61" s="19">
        <f t="shared" si="4"/>
        <v>0</v>
      </c>
    </row>
    <row r="62" spans="1:6" x14ac:dyDescent="0.25">
      <c r="A62" s="11" t="s">
        <v>287</v>
      </c>
      <c r="B62" s="35" t="s">
        <v>436</v>
      </c>
      <c r="C62" s="5" t="s">
        <v>10</v>
      </c>
      <c r="D62" s="19"/>
      <c r="E62" s="5">
        <v>23</v>
      </c>
      <c r="F62" s="19">
        <f t="shared" si="4"/>
        <v>0</v>
      </c>
    </row>
    <row r="63" spans="1:6" x14ac:dyDescent="0.25">
      <c r="A63" s="11" t="s">
        <v>288</v>
      </c>
      <c r="B63" s="35" t="s">
        <v>437</v>
      </c>
      <c r="C63" s="5" t="s">
        <v>10</v>
      </c>
      <c r="D63" s="19"/>
      <c r="E63" s="5">
        <v>198</v>
      </c>
      <c r="F63" s="19">
        <f t="shared" si="4"/>
        <v>0</v>
      </c>
    </row>
    <row r="64" spans="1:6" x14ac:dyDescent="0.25">
      <c r="A64" s="11" t="s">
        <v>289</v>
      </c>
      <c r="B64" s="35" t="s">
        <v>438</v>
      </c>
      <c r="C64" s="5" t="s">
        <v>10</v>
      </c>
      <c r="D64" s="19"/>
      <c r="E64" s="5">
        <v>263</v>
      </c>
      <c r="F64" s="19">
        <f t="shared" si="4"/>
        <v>0</v>
      </c>
    </row>
    <row r="65" spans="1:6" x14ac:dyDescent="0.25">
      <c r="A65" s="11" t="s">
        <v>290</v>
      </c>
      <c r="B65" s="35" t="s">
        <v>439</v>
      </c>
      <c r="C65" s="5" t="s">
        <v>10</v>
      </c>
      <c r="D65" s="19"/>
      <c r="E65" s="5">
        <v>111</v>
      </c>
      <c r="F65" s="19">
        <f t="shared" si="4"/>
        <v>0</v>
      </c>
    </row>
    <row r="66" spans="1:6" x14ac:dyDescent="0.25">
      <c r="A66" s="11" t="s">
        <v>291</v>
      </c>
      <c r="B66" s="35" t="s">
        <v>440</v>
      </c>
      <c r="C66" s="5" t="s">
        <v>10</v>
      </c>
      <c r="D66" s="19"/>
      <c r="E66" s="5">
        <v>336</v>
      </c>
      <c r="F66" s="19">
        <f t="shared" si="4"/>
        <v>0</v>
      </c>
    </row>
    <row r="67" spans="1:6" x14ac:dyDescent="0.25">
      <c r="A67" s="11" t="s">
        <v>292</v>
      </c>
      <c r="B67" s="35" t="s">
        <v>441</v>
      </c>
      <c r="C67" s="5" t="s">
        <v>10</v>
      </c>
      <c r="D67" s="19"/>
      <c r="E67" s="5">
        <v>686</v>
      </c>
      <c r="F67" s="19">
        <f t="shared" si="4"/>
        <v>0</v>
      </c>
    </row>
    <row r="68" spans="1:6" x14ac:dyDescent="0.25">
      <c r="A68" s="11" t="s">
        <v>293</v>
      </c>
      <c r="B68" s="35" t="s">
        <v>442</v>
      </c>
      <c r="C68" s="5" t="s">
        <v>10</v>
      </c>
      <c r="D68" s="19"/>
      <c r="E68" s="5">
        <v>49</v>
      </c>
      <c r="F68" s="19">
        <f t="shared" si="4"/>
        <v>0</v>
      </c>
    </row>
    <row r="69" spans="1:6" x14ac:dyDescent="0.25">
      <c r="A69" s="11" t="s">
        <v>294</v>
      </c>
      <c r="B69" s="35" t="s">
        <v>443</v>
      </c>
      <c r="C69" s="5" t="s">
        <v>10</v>
      </c>
      <c r="D69" s="19"/>
      <c r="E69" s="5">
        <v>562</v>
      </c>
      <c r="F69" s="19">
        <f t="shared" si="4"/>
        <v>0</v>
      </c>
    </row>
    <row r="70" spans="1:6" x14ac:dyDescent="0.25">
      <c r="A70" s="11" t="s">
        <v>295</v>
      </c>
      <c r="B70" s="35" t="s">
        <v>444</v>
      </c>
      <c r="C70" s="5" t="s">
        <v>10</v>
      </c>
      <c r="D70" s="19"/>
      <c r="E70" s="5">
        <v>203</v>
      </c>
      <c r="F70" s="19">
        <f t="shared" si="4"/>
        <v>0</v>
      </c>
    </row>
    <row r="71" spans="1:6" x14ac:dyDescent="0.25">
      <c r="A71" s="11" t="s">
        <v>296</v>
      </c>
      <c r="B71" s="35" t="s">
        <v>445</v>
      </c>
      <c r="C71" s="5" t="s">
        <v>10</v>
      </c>
      <c r="D71" s="19"/>
      <c r="E71" s="5">
        <v>312</v>
      </c>
      <c r="F71" s="19">
        <f t="shared" si="4"/>
        <v>0</v>
      </c>
    </row>
    <row r="72" spans="1:6" x14ac:dyDescent="0.25">
      <c r="A72" s="11" t="s">
        <v>297</v>
      </c>
      <c r="B72" s="35" t="s">
        <v>446</v>
      </c>
      <c r="C72" s="5" t="s">
        <v>10</v>
      </c>
      <c r="D72" s="19"/>
      <c r="E72" s="5">
        <v>51</v>
      </c>
      <c r="F72" s="19">
        <f t="shared" si="4"/>
        <v>0</v>
      </c>
    </row>
    <row r="73" spans="1:6" x14ac:dyDescent="0.25">
      <c r="A73" s="24" t="s">
        <v>58</v>
      </c>
      <c r="B73" s="14" t="s">
        <v>13</v>
      </c>
      <c r="C73" s="6"/>
      <c r="D73" s="20"/>
      <c r="E73" s="6"/>
      <c r="F73" s="20"/>
    </row>
    <row r="74" spans="1:6" x14ac:dyDescent="0.25">
      <c r="A74" s="11" t="s">
        <v>79</v>
      </c>
      <c r="B74" s="35" t="s">
        <v>447</v>
      </c>
      <c r="C74" s="5" t="s">
        <v>12</v>
      </c>
      <c r="D74" s="19"/>
      <c r="E74" s="5">
        <v>66</v>
      </c>
      <c r="F74" s="19">
        <f t="shared" ref="F74:F80" si="5">$D74*E74</f>
        <v>0</v>
      </c>
    </row>
    <row r="75" spans="1:6" x14ac:dyDescent="0.25">
      <c r="A75" s="11" t="s">
        <v>59</v>
      </c>
      <c r="B75" s="35" t="s">
        <v>448</v>
      </c>
      <c r="C75" s="5" t="s">
        <v>12</v>
      </c>
      <c r="D75" s="19"/>
      <c r="E75" s="5">
        <v>30</v>
      </c>
      <c r="F75" s="19">
        <f t="shared" si="5"/>
        <v>0</v>
      </c>
    </row>
    <row r="76" spans="1:6" x14ac:dyDescent="0.25">
      <c r="A76" s="11" t="s">
        <v>60</v>
      </c>
      <c r="B76" s="35" t="s">
        <v>449</v>
      </c>
      <c r="C76" s="5" t="s">
        <v>12</v>
      </c>
      <c r="D76" s="19"/>
      <c r="E76" s="5">
        <v>54</v>
      </c>
      <c r="F76" s="19">
        <f t="shared" si="5"/>
        <v>0</v>
      </c>
    </row>
    <row r="77" spans="1:6" x14ac:dyDescent="0.25">
      <c r="A77" s="11" t="s">
        <v>61</v>
      </c>
      <c r="B77" s="35" t="s">
        <v>450</v>
      </c>
      <c r="C77" s="5" t="s">
        <v>12</v>
      </c>
      <c r="D77" s="19"/>
      <c r="E77" s="5">
        <v>81</v>
      </c>
      <c r="F77" s="19">
        <f t="shared" si="5"/>
        <v>0</v>
      </c>
    </row>
    <row r="78" spans="1:6" x14ac:dyDescent="0.25">
      <c r="A78" s="11" t="s">
        <v>62</v>
      </c>
      <c r="B78" s="35" t="s">
        <v>451</v>
      </c>
      <c r="C78" s="5" t="s">
        <v>12</v>
      </c>
      <c r="D78" s="19"/>
      <c r="E78" s="5">
        <v>26</v>
      </c>
      <c r="F78" s="19">
        <f t="shared" si="5"/>
        <v>0</v>
      </c>
    </row>
    <row r="79" spans="1:6" x14ac:dyDescent="0.25">
      <c r="A79" s="11" t="s">
        <v>65</v>
      </c>
      <c r="B79" s="35" t="s">
        <v>452</v>
      </c>
      <c r="C79" s="5" t="s">
        <v>12</v>
      </c>
      <c r="D79" s="19"/>
      <c r="E79" s="5">
        <v>100</v>
      </c>
      <c r="F79" s="19">
        <f t="shared" si="5"/>
        <v>0</v>
      </c>
    </row>
    <row r="80" spans="1:6" x14ac:dyDescent="0.25">
      <c r="A80" s="11" t="s">
        <v>67</v>
      </c>
      <c r="B80" s="35" t="s">
        <v>453</v>
      </c>
      <c r="C80" s="5" t="s">
        <v>12</v>
      </c>
      <c r="D80" s="19"/>
      <c r="E80" s="5">
        <v>100</v>
      </c>
      <c r="F80" s="19">
        <f t="shared" si="5"/>
        <v>0</v>
      </c>
    </row>
    <row r="81" spans="1:6" x14ac:dyDescent="0.25">
      <c r="A81" s="24" t="s">
        <v>298</v>
      </c>
      <c r="B81" s="14" t="s">
        <v>18</v>
      </c>
      <c r="C81" s="6"/>
      <c r="D81" s="20"/>
      <c r="E81" s="6"/>
      <c r="F81" s="20"/>
    </row>
    <row r="82" spans="1:6" x14ac:dyDescent="0.25">
      <c r="A82" s="11" t="s">
        <v>37</v>
      </c>
      <c r="B82" s="35" t="s">
        <v>454</v>
      </c>
      <c r="C82" s="5" t="s">
        <v>12</v>
      </c>
      <c r="D82" s="23"/>
      <c r="E82" s="5">
        <v>4</v>
      </c>
      <c r="F82" s="19">
        <f t="shared" ref="F82:F87" si="6">$D82*E82</f>
        <v>0</v>
      </c>
    </row>
    <row r="83" spans="1:6" x14ac:dyDescent="0.25">
      <c r="A83" s="11" t="s">
        <v>38</v>
      </c>
      <c r="B83" s="35" t="s">
        <v>455</v>
      </c>
      <c r="C83" s="5" t="s">
        <v>12</v>
      </c>
      <c r="D83" s="23"/>
      <c r="E83" s="5">
        <v>5</v>
      </c>
      <c r="F83" s="19">
        <f t="shared" si="6"/>
        <v>0</v>
      </c>
    </row>
    <row r="84" spans="1:6" x14ac:dyDescent="0.25">
      <c r="A84" s="11" t="s">
        <v>299</v>
      </c>
      <c r="B84" s="35" t="s">
        <v>456</v>
      </c>
      <c r="C84" s="5" t="s">
        <v>12</v>
      </c>
      <c r="D84" s="23"/>
      <c r="E84" s="5">
        <v>5</v>
      </c>
      <c r="F84" s="19">
        <f t="shared" si="6"/>
        <v>0</v>
      </c>
    </row>
    <row r="85" spans="1:6" x14ac:dyDescent="0.25">
      <c r="A85" s="11" t="s">
        <v>300</v>
      </c>
      <c r="B85" s="35" t="s">
        <v>457</v>
      </c>
      <c r="C85" s="5" t="s">
        <v>12</v>
      </c>
      <c r="D85" s="23"/>
      <c r="E85" s="5">
        <v>5</v>
      </c>
      <c r="F85" s="19">
        <f t="shared" si="6"/>
        <v>0</v>
      </c>
    </row>
    <row r="86" spans="1:6" x14ac:dyDescent="0.25">
      <c r="A86" s="11" t="s">
        <v>301</v>
      </c>
      <c r="B86" s="35" t="s">
        <v>458</v>
      </c>
      <c r="C86" s="5" t="s">
        <v>12</v>
      </c>
      <c r="D86" s="19"/>
      <c r="E86" s="5">
        <v>3</v>
      </c>
      <c r="F86" s="19">
        <f t="shared" si="6"/>
        <v>0</v>
      </c>
    </row>
    <row r="87" spans="1:6" x14ac:dyDescent="0.25">
      <c r="A87" s="11" t="s">
        <v>302</v>
      </c>
      <c r="B87" s="35" t="s">
        <v>459</v>
      </c>
      <c r="C87" s="5" t="s">
        <v>12</v>
      </c>
      <c r="D87" s="19"/>
      <c r="E87" s="5">
        <v>5</v>
      </c>
      <c r="F87" s="19">
        <f t="shared" si="6"/>
        <v>0</v>
      </c>
    </row>
    <row r="88" spans="1:6" x14ac:dyDescent="0.25">
      <c r="A88" s="24" t="s">
        <v>303</v>
      </c>
      <c r="B88" s="15" t="s">
        <v>23</v>
      </c>
      <c r="C88" s="6"/>
      <c r="D88" s="20"/>
      <c r="E88" s="6"/>
      <c r="F88" s="20"/>
    </row>
    <row r="89" spans="1:6" x14ac:dyDescent="0.25">
      <c r="A89" s="11" t="s">
        <v>304</v>
      </c>
      <c r="B89" s="35" t="s">
        <v>417</v>
      </c>
      <c r="C89" s="5" t="s">
        <v>8</v>
      </c>
      <c r="D89" s="19"/>
      <c r="E89" s="30">
        <v>4077</v>
      </c>
      <c r="F89" s="19">
        <f t="shared" ref="F89:F93" si="7">$D89*E89</f>
        <v>0</v>
      </c>
    </row>
    <row r="90" spans="1:6" x14ac:dyDescent="0.25">
      <c r="A90" s="11" t="s">
        <v>305</v>
      </c>
      <c r="B90" s="35" t="s">
        <v>418</v>
      </c>
      <c r="C90" s="5" t="s">
        <v>1</v>
      </c>
      <c r="D90" s="19"/>
      <c r="E90" s="30">
        <v>5273</v>
      </c>
      <c r="F90" s="19">
        <f t="shared" si="7"/>
        <v>0</v>
      </c>
    </row>
    <row r="91" spans="1:6" x14ac:dyDescent="0.25">
      <c r="A91" s="11" t="s">
        <v>306</v>
      </c>
      <c r="B91" s="35" t="s">
        <v>420</v>
      </c>
      <c r="C91" s="5" t="s">
        <v>8</v>
      </c>
      <c r="D91" s="19"/>
      <c r="E91" s="38">
        <v>1633</v>
      </c>
      <c r="F91" s="19">
        <f t="shared" si="7"/>
        <v>0</v>
      </c>
    </row>
    <row r="92" spans="1:6" x14ac:dyDescent="0.25">
      <c r="A92" s="11" t="s">
        <v>307</v>
      </c>
      <c r="B92" s="35" t="s">
        <v>424</v>
      </c>
      <c r="C92" s="5" t="s">
        <v>8</v>
      </c>
      <c r="D92" s="19"/>
      <c r="E92" s="30">
        <v>626</v>
      </c>
      <c r="F92" s="19">
        <f t="shared" si="7"/>
        <v>0</v>
      </c>
    </row>
    <row r="93" spans="1:6" x14ac:dyDescent="0.25">
      <c r="A93" s="11" t="s">
        <v>308</v>
      </c>
      <c r="B93" s="35" t="s">
        <v>425</v>
      </c>
      <c r="C93" s="5" t="s">
        <v>8</v>
      </c>
      <c r="D93" s="19"/>
      <c r="E93" s="30">
        <v>1637</v>
      </c>
      <c r="F93" s="19">
        <f t="shared" si="7"/>
        <v>0</v>
      </c>
    </row>
    <row r="94" spans="1:6" x14ac:dyDescent="0.25">
      <c r="A94" s="11" t="s">
        <v>309</v>
      </c>
      <c r="B94" s="35" t="s">
        <v>426</v>
      </c>
      <c r="C94" s="5" t="s">
        <v>8</v>
      </c>
      <c r="D94" s="19"/>
      <c r="E94" s="30">
        <v>601</v>
      </c>
      <c r="F94" s="19">
        <f>$D94*E94</f>
        <v>0</v>
      </c>
    </row>
    <row r="95" spans="1:6" x14ac:dyDescent="0.25">
      <c r="A95" s="11" t="s">
        <v>310</v>
      </c>
      <c r="B95" s="35" t="s">
        <v>402</v>
      </c>
      <c r="C95" s="5" t="s">
        <v>8</v>
      </c>
      <c r="D95" s="19"/>
      <c r="E95" s="30">
        <v>4052</v>
      </c>
      <c r="F95" s="19">
        <f t="shared" ref="F95" si="8">$D95*E95</f>
        <v>0</v>
      </c>
    </row>
    <row r="96" spans="1:6" x14ac:dyDescent="0.25">
      <c r="A96" s="24" t="s">
        <v>311</v>
      </c>
      <c r="B96" s="15" t="s">
        <v>14</v>
      </c>
      <c r="C96" s="6"/>
      <c r="D96" s="20"/>
      <c r="E96" s="6"/>
      <c r="F96" s="20"/>
    </row>
    <row r="97" spans="1:6" x14ac:dyDescent="0.25">
      <c r="A97" s="11" t="s">
        <v>312</v>
      </c>
      <c r="B97" s="35" t="s">
        <v>460</v>
      </c>
      <c r="C97" s="5" t="s">
        <v>10</v>
      </c>
      <c r="D97" s="19"/>
      <c r="E97" s="5">
        <v>84</v>
      </c>
      <c r="F97" s="19">
        <f t="shared" ref="F97:F106" si="9">$D97*E97</f>
        <v>0</v>
      </c>
    </row>
    <row r="98" spans="1:6" x14ac:dyDescent="0.25">
      <c r="A98" s="11" t="s">
        <v>313</v>
      </c>
      <c r="B98" s="35" t="s">
        <v>461</v>
      </c>
      <c r="C98" s="5" t="s">
        <v>10</v>
      </c>
      <c r="D98" s="19"/>
      <c r="E98" s="5">
        <v>2268</v>
      </c>
      <c r="F98" s="19">
        <f t="shared" si="9"/>
        <v>0</v>
      </c>
    </row>
    <row r="99" spans="1:6" x14ac:dyDescent="0.25">
      <c r="A99" s="11" t="s">
        <v>314</v>
      </c>
      <c r="B99" s="35" t="s">
        <v>462</v>
      </c>
      <c r="C99" s="5" t="s">
        <v>12</v>
      </c>
      <c r="D99" s="23"/>
      <c r="E99" s="5">
        <v>5</v>
      </c>
      <c r="F99" s="19">
        <f t="shared" si="9"/>
        <v>0</v>
      </c>
    </row>
    <row r="100" spans="1:6" x14ac:dyDescent="0.25">
      <c r="A100" s="11" t="s">
        <v>315</v>
      </c>
      <c r="B100" s="35" t="s">
        <v>463</v>
      </c>
      <c r="C100" s="5" t="s">
        <v>12</v>
      </c>
      <c r="D100" s="23"/>
      <c r="E100" s="5">
        <v>2</v>
      </c>
      <c r="F100" s="19">
        <f t="shared" si="9"/>
        <v>0</v>
      </c>
    </row>
    <row r="101" spans="1:6" x14ac:dyDescent="0.25">
      <c r="A101" s="11" t="s">
        <v>316</v>
      </c>
      <c r="B101" s="35" t="s">
        <v>464</v>
      </c>
      <c r="C101" s="5" t="s">
        <v>12</v>
      </c>
      <c r="D101" s="23"/>
      <c r="E101" s="5">
        <v>2</v>
      </c>
      <c r="F101" s="19">
        <f>$D101*E101</f>
        <v>0</v>
      </c>
    </row>
    <row r="102" spans="1:6" x14ac:dyDescent="0.25">
      <c r="A102" s="11" t="s">
        <v>317</v>
      </c>
      <c r="B102" s="35" t="s">
        <v>465</v>
      </c>
      <c r="C102" s="5" t="s">
        <v>12</v>
      </c>
      <c r="D102" s="23"/>
      <c r="E102" s="5">
        <v>3</v>
      </c>
      <c r="F102" s="19">
        <f t="shared" ref="F102" si="10">$D102*E102</f>
        <v>0</v>
      </c>
    </row>
    <row r="103" spans="1:6" x14ac:dyDescent="0.25">
      <c r="A103" s="11" t="s">
        <v>318</v>
      </c>
      <c r="B103" s="35" t="s">
        <v>466</v>
      </c>
      <c r="C103" s="5" t="s">
        <v>12</v>
      </c>
      <c r="D103" s="23"/>
      <c r="E103" s="5">
        <v>6</v>
      </c>
      <c r="F103" s="19">
        <f t="shared" si="9"/>
        <v>0</v>
      </c>
    </row>
    <row r="104" spans="1:6" x14ac:dyDescent="0.25">
      <c r="A104" s="11" t="s">
        <v>319</v>
      </c>
      <c r="B104" s="35" t="s">
        <v>467</v>
      </c>
      <c r="C104" s="5" t="s">
        <v>12</v>
      </c>
      <c r="D104" s="23"/>
      <c r="E104" s="5">
        <v>6</v>
      </c>
      <c r="F104" s="19">
        <f t="shared" si="9"/>
        <v>0</v>
      </c>
    </row>
    <row r="105" spans="1:6" x14ac:dyDescent="0.25">
      <c r="A105" s="11" t="s">
        <v>320</v>
      </c>
      <c r="B105" s="35" t="s">
        <v>468</v>
      </c>
      <c r="C105" s="5" t="s">
        <v>12</v>
      </c>
      <c r="D105" s="23"/>
      <c r="E105" s="5">
        <v>7</v>
      </c>
      <c r="F105" s="19">
        <f t="shared" si="9"/>
        <v>0</v>
      </c>
    </row>
    <row r="106" spans="1:6" x14ac:dyDescent="0.25">
      <c r="A106" s="11" t="s">
        <v>321</v>
      </c>
      <c r="B106" s="35" t="s">
        <v>469</v>
      </c>
      <c r="C106" s="5" t="s">
        <v>12</v>
      </c>
      <c r="D106" s="23"/>
      <c r="E106" s="5">
        <v>11</v>
      </c>
      <c r="F106" s="19">
        <f t="shared" si="9"/>
        <v>0</v>
      </c>
    </row>
    <row r="107" spans="1:6" x14ac:dyDescent="0.25">
      <c r="A107" s="24" t="s">
        <v>322</v>
      </c>
      <c r="B107" s="14" t="s">
        <v>15</v>
      </c>
      <c r="C107" s="6"/>
      <c r="D107" s="20"/>
      <c r="E107" s="6"/>
      <c r="F107" s="20"/>
    </row>
    <row r="108" spans="1:6" x14ac:dyDescent="0.25">
      <c r="A108" s="11" t="s">
        <v>323</v>
      </c>
      <c r="B108" s="35" t="s">
        <v>470</v>
      </c>
      <c r="C108" s="5" t="s">
        <v>10</v>
      </c>
      <c r="D108" s="19"/>
      <c r="E108" s="5">
        <v>3158</v>
      </c>
      <c r="F108" s="19">
        <f t="shared" ref="F108:F125" si="11">$D108*E108</f>
        <v>0</v>
      </c>
    </row>
    <row r="109" spans="1:6" x14ac:dyDescent="0.25">
      <c r="A109" s="11" t="s">
        <v>324</v>
      </c>
      <c r="B109" s="35" t="s">
        <v>471</v>
      </c>
      <c r="C109" s="5" t="s">
        <v>10</v>
      </c>
      <c r="D109" s="19"/>
      <c r="E109" s="5">
        <v>734</v>
      </c>
      <c r="F109" s="19">
        <f t="shared" si="11"/>
        <v>0</v>
      </c>
    </row>
    <row r="110" spans="1:6" x14ac:dyDescent="0.25">
      <c r="A110" s="11" t="s">
        <v>325</v>
      </c>
      <c r="B110" s="35" t="s">
        <v>472</v>
      </c>
      <c r="C110" s="5" t="s">
        <v>10</v>
      </c>
      <c r="D110" s="19"/>
      <c r="E110" s="5">
        <v>3557</v>
      </c>
      <c r="F110" s="19">
        <f t="shared" si="11"/>
        <v>0</v>
      </c>
    </row>
    <row r="111" spans="1:6" x14ac:dyDescent="0.25">
      <c r="A111" s="11" t="s">
        <v>326</v>
      </c>
      <c r="B111" s="35" t="s">
        <v>473</v>
      </c>
      <c r="C111" s="5" t="s">
        <v>10</v>
      </c>
      <c r="D111" s="19"/>
      <c r="E111" s="5">
        <v>5940</v>
      </c>
      <c r="F111" s="19">
        <f t="shared" si="11"/>
        <v>0</v>
      </c>
    </row>
    <row r="112" spans="1:6" x14ac:dyDescent="0.25">
      <c r="A112" s="11" t="s">
        <v>327</v>
      </c>
      <c r="B112" s="35" t="s">
        <v>474</v>
      </c>
      <c r="C112" s="5" t="s">
        <v>12</v>
      </c>
      <c r="D112" s="19"/>
      <c r="E112" s="5">
        <v>22</v>
      </c>
      <c r="F112" s="19">
        <f t="shared" si="11"/>
        <v>0</v>
      </c>
    </row>
    <row r="113" spans="1:6" x14ac:dyDescent="0.25">
      <c r="A113" s="11" t="s">
        <v>328</v>
      </c>
      <c r="B113" s="35" t="s">
        <v>475</v>
      </c>
      <c r="C113" s="5" t="s">
        <v>12</v>
      </c>
      <c r="D113" s="23"/>
      <c r="E113" s="5">
        <v>44</v>
      </c>
      <c r="F113" s="19">
        <f>$D113*E113</f>
        <v>0</v>
      </c>
    </row>
    <row r="114" spans="1:6" x14ac:dyDescent="0.25">
      <c r="A114" s="11" t="s">
        <v>329</v>
      </c>
      <c r="B114" s="35" t="s">
        <v>476</v>
      </c>
      <c r="C114" s="5" t="s">
        <v>12</v>
      </c>
      <c r="D114" s="23"/>
      <c r="E114" s="5">
        <v>6</v>
      </c>
      <c r="F114" s="19">
        <f>$D114*E114</f>
        <v>0</v>
      </c>
    </row>
    <row r="115" spans="1:6" x14ac:dyDescent="0.25">
      <c r="A115" s="11" t="s">
        <v>330</v>
      </c>
      <c r="B115" s="35" t="s">
        <v>477</v>
      </c>
      <c r="C115" s="5" t="s">
        <v>12</v>
      </c>
      <c r="D115" s="23"/>
      <c r="E115" s="5">
        <v>18</v>
      </c>
      <c r="F115" s="19">
        <f>$D115*E115</f>
        <v>0</v>
      </c>
    </row>
    <row r="116" spans="1:6" x14ac:dyDescent="0.25">
      <c r="A116" s="11" t="s">
        <v>331</v>
      </c>
      <c r="B116" s="35" t="s">
        <v>478</v>
      </c>
      <c r="C116" s="5" t="s">
        <v>12</v>
      </c>
      <c r="D116" s="19"/>
      <c r="E116" s="5">
        <v>27</v>
      </c>
      <c r="F116" s="19">
        <f t="shared" si="11"/>
        <v>0</v>
      </c>
    </row>
    <row r="117" spans="1:6" x14ac:dyDescent="0.25">
      <c r="A117" s="11" t="s">
        <v>332</v>
      </c>
      <c r="B117" s="35" t="s">
        <v>480</v>
      </c>
      <c r="C117" s="5" t="s">
        <v>12</v>
      </c>
      <c r="D117" s="19"/>
      <c r="E117" s="5">
        <v>6</v>
      </c>
      <c r="F117" s="19">
        <f t="shared" si="11"/>
        <v>0</v>
      </c>
    </row>
    <row r="118" spans="1:6" x14ac:dyDescent="0.25">
      <c r="A118" s="11" t="s">
        <v>333</v>
      </c>
      <c r="B118" s="35" t="s">
        <v>481</v>
      </c>
      <c r="C118" s="5" t="s">
        <v>12</v>
      </c>
      <c r="D118" s="19"/>
      <c r="E118" s="5">
        <v>51</v>
      </c>
      <c r="F118" s="19">
        <f t="shared" si="11"/>
        <v>0</v>
      </c>
    </row>
    <row r="119" spans="1:6" x14ac:dyDescent="0.25">
      <c r="A119" s="11" t="s">
        <v>334</v>
      </c>
      <c r="B119" s="35" t="s">
        <v>482</v>
      </c>
      <c r="C119" s="5" t="s">
        <v>12</v>
      </c>
      <c r="D119" s="19"/>
      <c r="E119" s="5">
        <v>7</v>
      </c>
      <c r="F119" s="19">
        <f t="shared" si="11"/>
        <v>0</v>
      </c>
    </row>
    <row r="120" spans="1:6" x14ac:dyDescent="0.25">
      <c r="A120" s="11" t="s">
        <v>335</v>
      </c>
      <c r="B120" s="35" t="s">
        <v>483</v>
      </c>
      <c r="C120" s="5" t="s">
        <v>12</v>
      </c>
      <c r="D120" s="19"/>
      <c r="E120" s="5">
        <v>9</v>
      </c>
      <c r="F120" s="19">
        <f t="shared" si="11"/>
        <v>0</v>
      </c>
    </row>
    <row r="121" spans="1:6" x14ac:dyDescent="0.25">
      <c r="A121" s="11" t="s">
        <v>336</v>
      </c>
      <c r="B121" s="35" t="s">
        <v>484</v>
      </c>
      <c r="C121" s="5" t="s">
        <v>12</v>
      </c>
      <c r="D121" s="19"/>
      <c r="E121" s="5">
        <v>7</v>
      </c>
      <c r="F121" s="19">
        <f t="shared" si="11"/>
        <v>0</v>
      </c>
    </row>
    <row r="122" spans="1:6" x14ac:dyDescent="0.25">
      <c r="A122" s="11" t="s">
        <v>337</v>
      </c>
      <c r="B122" s="35" t="s">
        <v>485</v>
      </c>
      <c r="C122" s="5" t="s">
        <v>12</v>
      </c>
      <c r="D122" s="19"/>
      <c r="E122" s="5">
        <v>1</v>
      </c>
      <c r="F122" s="19">
        <f t="shared" si="11"/>
        <v>0</v>
      </c>
    </row>
    <row r="123" spans="1:6" x14ac:dyDescent="0.25">
      <c r="A123" s="11" t="s">
        <v>338</v>
      </c>
      <c r="B123" s="35" t="s">
        <v>486</v>
      </c>
      <c r="C123" s="5" t="s">
        <v>12</v>
      </c>
      <c r="D123" s="19"/>
      <c r="E123" s="5">
        <v>3</v>
      </c>
      <c r="F123" s="19">
        <f t="shared" si="11"/>
        <v>0</v>
      </c>
    </row>
    <row r="124" spans="1:6" x14ac:dyDescent="0.25">
      <c r="A124" s="11" t="s">
        <v>339</v>
      </c>
      <c r="B124" s="35" t="s">
        <v>487</v>
      </c>
      <c r="C124" s="5" t="s">
        <v>12</v>
      </c>
      <c r="D124" s="19"/>
      <c r="E124" s="5">
        <v>1</v>
      </c>
      <c r="F124" s="19">
        <f t="shared" si="11"/>
        <v>0</v>
      </c>
    </row>
    <row r="125" spans="1:6" x14ac:dyDescent="0.25">
      <c r="A125" s="11" t="s">
        <v>340</v>
      </c>
      <c r="B125" s="35" t="s">
        <v>488</v>
      </c>
      <c r="C125" s="5" t="s">
        <v>12</v>
      </c>
      <c r="D125" s="19"/>
      <c r="E125" s="5">
        <v>1</v>
      </c>
      <c r="F125" s="19">
        <f t="shared" si="11"/>
        <v>0</v>
      </c>
    </row>
    <row r="126" spans="1:6" x14ac:dyDescent="0.25">
      <c r="A126" s="24" t="s">
        <v>341</v>
      </c>
      <c r="B126" s="14" t="s">
        <v>16</v>
      </c>
      <c r="C126" s="6"/>
      <c r="D126" s="20"/>
      <c r="E126" s="6"/>
      <c r="F126" s="20"/>
    </row>
    <row r="127" spans="1:6" x14ac:dyDescent="0.25">
      <c r="A127" s="11" t="s">
        <v>342</v>
      </c>
      <c r="B127" s="35" t="s">
        <v>489</v>
      </c>
      <c r="C127" s="5" t="s">
        <v>10</v>
      </c>
      <c r="D127" s="19"/>
      <c r="E127" s="5">
        <v>47</v>
      </c>
      <c r="F127" s="19">
        <f t="shared" ref="F127:F147" si="12">$D127*E127</f>
        <v>0</v>
      </c>
    </row>
    <row r="128" spans="1:6" x14ac:dyDescent="0.25">
      <c r="A128" s="11" t="s">
        <v>343</v>
      </c>
      <c r="B128" s="35" t="s">
        <v>490</v>
      </c>
      <c r="C128" s="5" t="s">
        <v>10</v>
      </c>
      <c r="D128" s="19"/>
      <c r="E128" s="5">
        <v>194</v>
      </c>
      <c r="F128" s="19">
        <f t="shared" si="12"/>
        <v>0</v>
      </c>
    </row>
    <row r="129" spans="1:6" x14ac:dyDescent="0.25">
      <c r="A129" s="11" t="s">
        <v>344</v>
      </c>
      <c r="B129" s="35" t="s">
        <v>491</v>
      </c>
      <c r="C129" s="5" t="s">
        <v>10</v>
      </c>
      <c r="D129" s="19"/>
      <c r="E129" s="5">
        <v>100</v>
      </c>
      <c r="F129" s="19">
        <f t="shared" si="12"/>
        <v>0</v>
      </c>
    </row>
    <row r="130" spans="1:6" x14ac:dyDescent="0.25">
      <c r="A130" s="11" t="s">
        <v>345</v>
      </c>
      <c r="B130" s="35" t="s">
        <v>492</v>
      </c>
      <c r="C130" s="5" t="s">
        <v>10</v>
      </c>
      <c r="D130" s="19"/>
      <c r="E130" s="5">
        <v>137</v>
      </c>
      <c r="F130" s="19">
        <f t="shared" si="12"/>
        <v>0</v>
      </c>
    </row>
    <row r="131" spans="1:6" x14ac:dyDescent="0.25">
      <c r="A131" s="11" t="s">
        <v>346</v>
      </c>
      <c r="B131" s="35" t="s">
        <v>493</v>
      </c>
      <c r="C131" s="5" t="s">
        <v>10</v>
      </c>
      <c r="D131" s="19"/>
      <c r="E131" s="5">
        <v>273</v>
      </c>
      <c r="F131" s="19">
        <f t="shared" si="12"/>
        <v>0</v>
      </c>
    </row>
    <row r="132" spans="1:6" x14ac:dyDescent="0.25">
      <c r="A132" s="11" t="s">
        <v>347</v>
      </c>
      <c r="B132" s="35" t="s">
        <v>494</v>
      </c>
      <c r="C132" s="5" t="s">
        <v>10</v>
      </c>
      <c r="D132" s="19"/>
      <c r="E132" s="5">
        <v>74</v>
      </c>
      <c r="F132" s="19">
        <f t="shared" si="12"/>
        <v>0</v>
      </c>
    </row>
    <row r="133" spans="1:6" x14ac:dyDescent="0.25">
      <c r="A133" s="11" t="s">
        <v>348</v>
      </c>
      <c r="B133" s="35" t="s">
        <v>495</v>
      </c>
      <c r="C133" s="5" t="s">
        <v>10</v>
      </c>
      <c r="D133" s="19"/>
      <c r="E133" s="5">
        <v>58</v>
      </c>
      <c r="F133" s="19">
        <f t="shared" si="12"/>
        <v>0</v>
      </c>
    </row>
    <row r="134" spans="1:6" x14ac:dyDescent="0.25">
      <c r="A134" s="11" t="s">
        <v>349</v>
      </c>
      <c r="B134" s="35" t="s">
        <v>496</v>
      </c>
      <c r="C134" s="5" t="s">
        <v>10</v>
      </c>
      <c r="D134" s="19"/>
      <c r="E134" s="5">
        <v>63</v>
      </c>
      <c r="F134" s="19">
        <f t="shared" si="12"/>
        <v>0</v>
      </c>
    </row>
    <row r="135" spans="1:6" x14ac:dyDescent="0.25">
      <c r="A135" s="11" t="s">
        <v>350</v>
      </c>
      <c r="B135" s="35" t="s">
        <v>497</v>
      </c>
      <c r="C135" s="5" t="s">
        <v>10</v>
      </c>
      <c r="D135" s="19"/>
      <c r="E135" s="5">
        <v>651</v>
      </c>
      <c r="F135" s="19">
        <f t="shared" si="12"/>
        <v>0</v>
      </c>
    </row>
    <row r="136" spans="1:6" x14ac:dyDescent="0.25">
      <c r="A136" s="11" t="s">
        <v>351</v>
      </c>
      <c r="B136" s="35" t="s">
        <v>498</v>
      </c>
      <c r="C136" s="5" t="s">
        <v>10</v>
      </c>
      <c r="D136" s="19"/>
      <c r="E136" s="5">
        <v>32</v>
      </c>
      <c r="F136" s="19">
        <f t="shared" si="12"/>
        <v>0</v>
      </c>
    </row>
    <row r="137" spans="1:6" x14ac:dyDescent="0.25">
      <c r="A137" s="11" t="s">
        <v>352</v>
      </c>
      <c r="B137" s="35" t="s">
        <v>499</v>
      </c>
      <c r="C137" s="5" t="s">
        <v>10</v>
      </c>
      <c r="D137" s="19"/>
      <c r="E137" s="5">
        <v>95</v>
      </c>
      <c r="F137" s="19">
        <f t="shared" si="12"/>
        <v>0</v>
      </c>
    </row>
    <row r="138" spans="1:6" x14ac:dyDescent="0.25">
      <c r="A138" s="11" t="s">
        <v>353</v>
      </c>
      <c r="B138" s="35" t="s">
        <v>500</v>
      </c>
      <c r="C138" s="5" t="s">
        <v>10</v>
      </c>
      <c r="D138" s="19"/>
      <c r="E138" s="5">
        <v>473</v>
      </c>
      <c r="F138" s="19">
        <f t="shared" si="12"/>
        <v>0</v>
      </c>
    </row>
    <row r="139" spans="1:6" x14ac:dyDescent="0.25">
      <c r="A139" s="11" t="s">
        <v>354</v>
      </c>
      <c r="B139" s="35" t="s">
        <v>501</v>
      </c>
      <c r="C139" s="5" t="s">
        <v>10</v>
      </c>
      <c r="D139" s="19"/>
      <c r="E139" s="5">
        <v>557</v>
      </c>
      <c r="F139" s="19">
        <f t="shared" si="12"/>
        <v>0</v>
      </c>
    </row>
    <row r="140" spans="1:6" x14ac:dyDescent="0.25">
      <c r="A140" s="11" t="s">
        <v>355</v>
      </c>
      <c r="B140" s="35" t="s">
        <v>502</v>
      </c>
      <c r="C140" s="5" t="s">
        <v>10</v>
      </c>
      <c r="D140" s="19"/>
      <c r="E140" s="5">
        <v>9</v>
      </c>
      <c r="F140" s="19">
        <f t="shared" si="12"/>
        <v>0</v>
      </c>
    </row>
    <row r="141" spans="1:6" x14ac:dyDescent="0.25">
      <c r="A141" s="11" t="s">
        <v>356</v>
      </c>
      <c r="B141" s="35" t="s">
        <v>503</v>
      </c>
      <c r="C141" s="5" t="s">
        <v>12</v>
      </c>
      <c r="D141" s="19"/>
      <c r="E141" s="5">
        <v>8</v>
      </c>
      <c r="F141" s="19">
        <f t="shared" si="12"/>
        <v>0</v>
      </c>
    </row>
    <row r="142" spans="1:6" x14ac:dyDescent="0.25">
      <c r="A142" s="11" t="s">
        <v>357</v>
      </c>
      <c r="B142" s="35" t="s">
        <v>504</v>
      </c>
      <c r="C142" s="5" t="s">
        <v>12</v>
      </c>
      <c r="D142" s="19"/>
      <c r="E142" s="5">
        <v>33</v>
      </c>
      <c r="F142" s="19">
        <f t="shared" si="12"/>
        <v>0</v>
      </c>
    </row>
    <row r="143" spans="1:6" x14ac:dyDescent="0.25">
      <c r="A143" s="11" t="s">
        <v>358</v>
      </c>
      <c r="B143" s="35" t="s">
        <v>505</v>
      </c>
      <c r="C143" s="5" t="s">
        <v>12</v>
      </c>
      <c r="D143" s="19"/>
      <c r="E143" s="5">
        <v>33</v>
      </c>
      <c r="F143" s="19">
        <f t="shared" si="12"/>
        <v>0</v>
      </c>
    </row>
    <row r="144" spans="1:6" x14ac:dyDescent="0.25">
      <c r="A144" s="11" t="s">
        <v>359</v>
      </c>
      <c r="B144" s="35" t="s">
        <v>506</v>
      </c>
      <c r="C144" s="5" t="s">
        <v>12</v>
      </c>
      <c r="D144" s="19"/>
      <c r="E144" s="5">
        <v>7</v>
      </c>
      <c r="F144" s="19">
        <f t="shared" si="12"/>
        <v>0</v>
      </c>
    </row>
    <row r="145" spans="1:6" x14ac:dyDescent="0.25">
      <c r="A145" s="11" t="s">
        <v>360</v>
      </c>
      <c r="B145" s="35" t="s">
        <v>507</v>
      </c>
      <c r="C145" s="5" t="s">
        <v>12</v>
      </c>
      <c r="D145" s="19"/>
      <c r="E145" s="5">
        <v>1</v>
      </c>
      <c r="F145" s="19">
        <f t="shared" si="12"/>
        <v>0</v>
      </c>
    </row>
    <row r="146" spans="1:6" x14ac:dyDescent="0.25">
      <c r="A146" s="11" t="s">
        <v>361</v>
      </c>
      <c r="B146" s="35" t="s">
        <v>508</v>
      </c>
      <c r="C146" s="5" t="s">
        <v>12</v>
      </c>
      <c r="D146" s="19"/>
      <c r="E146" s="5">
        <v>2</v>
      </c>
      <c r="F146" s="19">
        <f t="shared" si="12"/>
        <v>0</v>
      </c>
    </row>
    <row r="147" spans="1:6" x14ac:dyDescent="0.25">
      <c r="A147" s="11" t="s">
        <v>362</v>
      </c>
      <c r="B147" s="35" t="s">
        <v>509</v>
      </c>
      <c r="C147" s="5" t="s">
        <v>12</v>
      </c>
      <c r="D147" s="19"/>
      <c r="E147" s="5">
        <v>1</v>
      </c>
      <c r="F147" s="19">
        <f t="shared" si="12"/>
        <v>0</v>
      </c>
    </row>
    <row r="148" spans="1:6" x14ac:dyDescent="0.25">
      <c r="A148" s="12"/>
      <c r="B148" s="8" t="str">
        <f>"SOUS-TOTAL "&amp;B40</f>
        <v>SOUS-TOTAL RESEAUX</v>
      </c>
      <c r="C148" s="9"/>
      <c r="D148" s="21"/>
      <c r="E148" s="9"/>
      <c r="F148" s="21">
        <f>SUM(F40:F147)</f>
        <v>0</v>
      </c>
    </row>
    <row r="149" spans="1:6" x14ac:dyDescent="0.25">
      <c r="A149" s="25" t="s">
        <v>39</v>
      </c>
      <c r="B149" s="17" t="s">
        <v>73</v>
      </c>
      <c r="C149" s="4"/>
      <c r="D149" s="18"/>
      <c r="E149" s="4"/>
      <c r="F149" s="18"/>
    </row>
    <row r="150" spans="1:6" x14ac:dyDescent="0.25">
      <c r="A150" s="24" t="s">
        <v>363</v>
      </c>
      <c r="B150" s="15" t="s">
        <v>72</v>
      </c>
      <c r="C150" s="6"/>
      <c r="D150" s="20"/>
      <c r="E150" s="6"/>
      <c r="F150" s="20"/>
    </row>
    <row r="151" spans="1:6" x14ac:dyDescent="0.25">
      <c r="A151" s="11" t="s">
        <v>364</v>
      </c>
      <c r="B151" s="35" t="s">
        <v>510</v>
      </c>
      <c r="C151" s="5" t="s">
        <v>110</v>
      </c>
      <c r="D151" s="19"/>
      <c r="E151" s="5">
        <v>1180</v>
      </c>
      <c r="F151" s="19">
        <f>$D151*E151</f>
        <v>0</v>
      </c>
    </row>
    <row r="152" spans="1:6" x14ac:dyDescent="0.25">
      <c r="A152" s="11" t="s">
        <v>365</v>
      </c>
      <c r="B152" s="35" t="s">
        <v>511</v>
      </c>
      <c r="C152" s="5" t="s">
        <v>110</v>
      </c>
      <c r="D152" s="19"/>
      <c r="E152" s="5">
        <v>844</v>
      </c>
      <c r="F152" s="19">
        <f>$D152*E152</f>
        <v>0</v>
      </c>
    </row>
    <row r="153" spans="1:6" x14ac:dyDescent="0.25">
      <c r="A153" s="24" t="s">
        <v>40</v>
      </c>
      <c r="B153" s="15" t="s">
        <v>64</v>
      </c>
      <c r="C153" s="6"/>
      <c r="D153" s="20"/>
      <c r="E153" s="6"/>
      <c r="F153" s="20"/>
    </row>
    <row r="154" spans="1:6" x14ac:dyDescent="0.25">
      <c r="A154" s="11" t="s">
        <v>41</v>
      </c>
      <c r="B154" s="35" t="s">
        <v>512</v>
      </c>
      <c r="C154" s="5" t="s">
        <v>8</v>
      </c>
      <c r="D154" s="19"/>
      <c r="E154" s="5">
        <v>40</v>
      </c>
      <c r="F154" s="19">
        <f>$D154*E154</f>
        <v>0</v>
      </c>
    </row>
    <row r="155" spans="1:6" x14ac:dyDescent="0.25">
      <c r="A155" s="24" t="s">
        <v>42</v>
      </c>
      <c r="B155" s="15" t="s">
        <v>69</v>
      </c>
      <c r="C155" s="6"/>
      <c r="D155" s="20"/>
      <c r="E155" s="6"/>
      <c r="F155" s="20"/>
    </row>
    <row r="156" spans="1:6" x14ac:dyDescent="0.25">
      <c r="A156" s="11" t="s">
        <v>43</v>
      </c>
      <c r="B156" s="35" t="s">
        <v>513</v>
      </c>
      <c r="C156" s="5" t="s">
        <v>12</v>
      </c>
      <c r="D156" s="19"/>
      <c r="E156" s="5">
        <v>2</v>
      </c>
      <c r="F156" s="19">
        <f>$D156*E156</f>
        <v>0</v>
      </c>
    </row>
    <row r="157" spans="1:6" x14ac:dyDescent="0.25">
      <c r="A157" s="24" t="s">
        <v>44</v>
      </c>
      <c r="B157" s="15" t="s">
        <v>80</v>
      </c>
      <c r="C157" s="6"/>
      <c r="D157" s="20"/>
      <c r="E157" s="6"/>
      <c r="F157" s="20"/>
    </row>
    <row r="158" spans="1:6" x14ac:dyDescent="0.25">
      <c r="A158" s="11" t="s">
        <v>45</v>
      </c>
      <c r="B158" s="35" t="s">
        <v>514</v>
      </c>
      <c r="C158" s="5" t="s">
        <v>110</v>
      </c>
      <c r="D158" s="19"/>
      <c r="E158" s="5">
        <v>6</v>
      </c>
      <c r="F158" s="19">
        <f t="shared" ref="F158:F166" si="13">$D158*E158</f>
        <v>0</v>
      </c>
    </row>
    <row r="159" spans="1:6" x14ac:dyDescent="0.25">
      <c r="A159" s="11" t="s">
        <v>46</v>
      </c>
      <c r="B159" s="35" t="s">
        <v>515</v>
      </c>
      <c r="C159" s="5" t="s">
        <v>1</v>
      </c>
      <c r="D159" s="19"/>
      <c r="E159" s="5">
        <v>678</v>
      </c>
      <c r="F159" s="19">
        <f t="shared" si="13"/>
        <v>0</v>
      </c>
    </row>
    <row r="160" spans="1:6" x14ac:dyDescent="0.25">
      <c r="A160" s="11" t="s">
        <v>47</v>
      </c>
      <c r="B160" s="35" t="s">
        <v>516</v>
      </c>
      <c r="C160" s="5" t="s">
        <v>1</v>
      </c>
      <c r="D160" s="19"/>
      <c r="E160" s="30">
        <v>1842</v>
      </c>
      <c r="F160" s="19">
        <f>$D160*E160</f>
        <v>0</v>
      </c>
    </row>
    <row r="161" spans="1:6" x14ac:dyDescent="0.25">
      <c r="A161" s="11" t="s">
        <v>48</v>
      </c>
      <c r="B161" s="35" t="s">
        <v>517</v>
      </c>
      <c r="C161" s="5" t="s">
        <v>1</v>
      </c>
      <c r="D161" s="19"/>
      <c r="E161" s="5">
        <v>5023</v>
      </c>
      <c r="F161" s="19">
        <f t="shared" si="13"/>
        <v>0</v>
      </c>
    </row>
    <row r="162" spans="1:6" x14ac:dyDescent="0.25">
      <c r="A162" s="11" t="s">
        <v>366</v>
      </c>
      <c r="B162" s="35" t="s">
        <v>518</v>
      </c>
      <c r="C162" s="5" t="s">
        <v>1</v>
      </c>
      <c r="D162" s="19"/>
      <c r="E162" s="5">
        <v>2178</v>
      </c>
      <c r="F162" s="19">
        <f t="shared" si="13"/>
        <v>0</v>
      </c>
    </row>
    <row r="163" spans="1:6" x14ac:dyDescent="0.25">
      <c r="A163" s="11" t="s">
        <v>68</v>
      </c>
      <c r="B163" s="35" t="s">
        <v>519</v>
      </c>
      <c r="C163" s="5" t="s">
        <v>110</v>
      </c>
      <c r="D163" s="23"/>
      <c r="E163" s="5">
        <v>119</v>
      </c>
      <c r="F163" s="19">
        <f t="shared" si="13"/>
        <v>0</v>
      </c>
    </row>
    <row r="164" spans="1:6" x14ac:dyDescent="0.25">
      <c r="A164" s="11" t="s">
        <v>70</v>
      </c>
      <c r="B164" s="35" t="s">
        <v>520</v>
      </c>
      <c r="C164" s="5" t="s">
        <v>110</v>
      </c>
      <c r="D164" s="23"/>
      <c r="E164" s="5">
        <v>68</v>
      </c>
      <c r="F164" s="19">
        <f t="shared" si="13"/>
        <v>0</v>
      </c>
    </row>
    <row r="165" spans="1:6" x14ac:dyDescent="0.25">
      <c r="A165" s="11" t="s">
        <v>71</v>
      </c>
      <c r="B165" s="35" t="s">
        <v>521</v>
      </c>
      <c r="C165" s="5" t="s">
        <v>8</v>
      </c>
      <c r="D165" s="23"/>
      <c r="E165" s="5">
        <v>28</v>
      </c>
      <c r="F165" s="19">
        <f t="shared" si="13"/>
        <v>0</v>
      </c>
    </row>
    <row r="166" spans="1:6" x14ac:dyDescent="0.25">
      <c r="A166" s="11" t="s">
        <v>367</v>
      </c>
      <c r="B166" s="35" t="s">
        <v>522</v>
      </c>
      <c r="C166" s="5" t="s">
        <v>8</v>
      </c>
      <c r="D166" s="23"/>
      <c r="E166" s="5">
        <v>81</v>
      </c>
      <c r="F166" s="19">
        <f t="shared" si="13"/>
        <v>0</v>
      </c>
    </row>
    <row r="167" spans="1:6" x14ac:dyDescent="0.25">
      <c r="A167" s="12"/>
      <c r="B167" s="8" t="str">
        <f>"SOUS-TOTAL "&amp;B149</f>
        <v>SOUS-TOTAL REVETEMENTS</v>
      </c>
      <c r="C167" s="9"/>
      <c r="D167" s="21"/>
      <c r="E167" s="9"/>
      <c r="F167" s="21">
        <f>SUM(F151:F166)</f>
        <v>0</v>
      </c>
    </row>
    <row r="168" spans="1:6" x14ac:dyDescent="0.25">
      <c r="A168" s="25" t="s">
        <v>49</v>
      </c>
      <c r="B168" s="7" t="s">
        <v>9</v>
      </c>
      <c r="C168" s="4"/>
      <c r="D168" s="18"/>
      <c r="E168" s="4"/>
      <c r="F168" s="18"/>
    </row>
    <row r="169" spans="1:6" x14ac:dyDescent="0.25">
      <c r="A169" s="24" t="s">
        <v>50</v>
      </c>
      <c r="B169" s="15" t="s">
        <v>24</v>
      </c>
      <c r="C169" s="6"/>
      <c r="D169" s="20"/>
      <c r="E169" s="6"/>
      <c r="F169" s="20"/>
    </row>
    <row r="170" spans="1:6" x14ac:dyDescent="0.25">
      <c r="A170" s="11" t="s">
        <v>51</v>
      </c>
      <c r="B170" s="35" t="s">
        <v>523</v>
      </c>
      <c r="C170" s="5" t="s">
        <v>10</v>
      </c>
      <c r="D170" s="19"/>
      <c r="E170" s="5">
        <v>480</v>
      </c>
      <c r="F170" s="19">
        <f>$D170*E170</f>
        <v>0</v>
      </c>
    </row>
    <row r="171" spans="1:6" x14ac:dyDescent="0.25">
      <c r="A171" s="11" t="s">
        <v>52</v>
      </c>
      <c r="B171" s="35" t="s">
        <v>524</v>
      </c>
      <c r="C171" s="5" t="s">
        <v>10</v>
      </c>
      <c r="D171" s="19"/>
      <c r="E171" s="5">
        <v>224</v>
      </c>
      <c r="F171" s="19">
        <f>$D171*E171</f>
        <v>0</v>
      </c>
    </row>
    <row r="172" spans="1:6" x14ac:dyDescent="0.25">
      <c r="A172" s="11" t="s">
        <v>368</v>
      </c>
      <c r="B172" s="35" t="s">
        <v>525</v>
      </c>
      <c r="C172" s="5" t="s">
        <v>10</v>
      </c>
      <c r="D172" s="19"/>
      <c r="E172" s="5">
        <v>242</v>
      </c>
      <c r="F172" s="19">
        <f>$D172*E172</f>
        <v>0</v>
      </c>
    </row>
    <row r="173" spans="1:6" x14ac:dyDescent="0.25">
      <c r="A173" s="11" t="s">
        <v>369</v>
      </c>
      <c r="B173" s="35" t="s">
        <v>526</v>
      </c>
      <c r="C173" s="5" t="s">
        <v>10</v>
      </c>
      <c r="D173" s="19"/>
      <c r="E173" s="5">
        <v>305</v>
      </c>
      <c r="F173" s="19">
        <f>$D173*E173</f>
        <v>0</v>
      </c>
    </row>
    <row r="174" spans="1:6" x14ac:dyDescent="0.25">
      <c r="A174" s="24" t="s">
        <v>53</v>
      </c>
      <c r="B174" s="14" t="s">
        <v>11</v>
      </c>
      <c r="C174" s="6"/>
      <c r="D174" s="20"/>
      <c r="E174" s="6"/>
      <c r="F174" s="20"/>
    </row>
    <row r="175" spans="1:6" x14ac:dyDescent="0.25">
      <c r="A175" s="11" t="s">
        <v>54</v>
      </c>
      <c r="B175" s="35" t="s">
        <v>527</v>
      </c>
      <c r="C175" s="5" t="s">
        <v>10</v>
      </c>
      <c r="D175" s="19"/>
      <c r="E175" s="5">
        <v>42</v>
      </c>
      <c r="F175" s="19">
        <f t="shared" ref="F175:F184" si="14">$D175*E175</f>
        <v>0</v>
      </c>
    </row>
    <row r="176" spans="1:6" x14ac:dyDescent="0.25">
      <c r="A176" s="11" t="s">
        <v>370</v>
      </c>
      <c r="B176" s="35" t="s">
        <v>528</v>
      </c>
      <c r="C176" s="5" t="s">
        <v>12</v>
      </c>
      <c r="D176" s="19"/>
      <c r="E176" s="5">
        <v>154</v>
      </c>
      <c r="F176" s="19">
        <f t="shared" si="14"/>
        <v>0</v>
      </c>
    </row>
    <row r="177" spans="1:8" x14ac:dyDescent="0.25">
      <c r="A177" s="11" t="s">
        <v>371</v>
      </c>
      <c r="B177" s="35" t="s">
        <v>529</v>
      </c>
      <c r="C177" s="5" t="s">
        <v>12</v>
      </c>
      <c r="D177" s="19"/>
      <c r="E177" s="5">
        <v>7</v>
      </c>
      <c r="F177" s="19">
        <f t="shared" si="14"/>
        <v>0</v>
      </c>
    </row>
    <row r="178" spans="1:8" x14ac:dyDescent="0.25">
      <c r="A178" s="11" t="s">
        <v>372</v>
      </c>
      <c r="B178" s="35" t="s">
        <v>530</v>
      </c>
      <c r="C178" s="5" t="s">
        <v>12</v>
      </c>
      <c r="D178" s="19"/>
      <c r="E178" s="5">
        <v>17</v>
      </c>
      <c r="F178" s="19">
        <f t="shared" si="14"/>
        <v>0</v>
      </c>
    </row>
    <row r="179" spans="1:8" x14ac:dyDescent="0.25">
      <c r="A179" s="11" t="s">
        <v>373</v>
      </c>
      <c r="B179" s="35" t="s">
        <v>531</v>
      </c>
      <c r="C179" s="5" t="s">
        <v>12</v>
      </c>
      <c r="D179" s="19"/>
      <c r="E179" s="5">
        <v>30</v>
      </c>
      <c r="F179" s="19">
        <f t="shared" si="14"/>
        <v>0</v>
      </c>
    </row>
    <row r="180" spans="1:8" x14ac:dyDescent="0.25">
      <c r="A180" s="11" t="s">
        <v>374</v>
      </c>
      <c r="B180" s="35" t="s">
        <v>532</v>
      </c>
      <c r="C180" s="5" t="s">
        <v>12</v>
      </c>
      <c r="D180" s="19"/>
      <c r="E180" s="5">
        <v>3</v>
      </c>
      <c r="F180" s="19">
        <f t="shared" si="14"/>
        <v>0</v>
      </c>
    </row>
    <row r="181" spans="1:8" x14ac:dyDescent="0.25">
      <c r="A181" s="11" t="s">
        <v>375</v>
      </c>
      <c r="B181" s="35" t="s">
        <v>533</v>
      </c>
      <c r="C181" s="5" t="s">
        <v>12</v>
      </c>
      <c r="D181" s="19"/>
      <c r="E181" s="5">
        <v>2</v>
      </c>
      <c r="F181" s="19">
        <f t="shared" si="14"/>
        <v>0</v>
      </c>
    </row>
    <row r="182" spans="1:8" x14ac:dyDescent="0.25">
      <c r="A182" s="11" t="s">
        <v>376</v>
      </c>
      <c r="B182" s="35" t="s">
        <v>534</v>
      </c>
      <c r="C182" s="5" t="s">
        <v>12</v>
      </c>
      <c r="D182" s="19"/>
      <c r="E182" s="5">
        <v>1</v>
      </c>
      <c r="F182" s="19">
        <f t="shared" si="14"/>
        <v>0</v>
      </c>
    </row>
    <row r="183" spans="1:8" x14ac:dyDescent="0.25">
      <c r="A183" s="11" t="s">
        <v>377</v>
      </c>
      <c r="B183" s="35" t="s">
        <v>535</v>
      </c>
      <c r="C183" s="5" t="s">
        <v>12</v>
      </c>
      <c r="D183" s="19"/>
      <c r="E183" s="5">
        <v>3</v>
      </c>
      <c r="F183" s="19">
        <f t="shared" si="14"/>
        <v>0</v>
      </c>
    </row>
    <row r="184" spans="1:8" x14ac:dyDescent="0.25">
      <c r="A184" s="11" t="s">
        <v>378</v>
      </c>
      <c r="B184" s="35" t="s">
        <v>536</v>
      </c>
      <c r="C184" s="5" t="s">
        <v>12</v>
      </c>
      <c r="D184" s="19"/>
      <c r="E184" s="5">
        <v>1</v>
      </c>
      <c r="F184" s="19">
        <f t="shared" si="14"/>
        <v>0</v>
      </c>
    </row>
    <row r="185" spans="1:8" x14ac:dyDescent="0.25">
      <c r="A185" s="12"/>
      <c r="B185" s="8" t="str">
        <f>"SOUS-TOTAL "&amp;B168</f>
        <v>SOUS-TOTAL BORDURES / SIGNALISATIONS</v>
      </c>
      <c r="C185" s="9"/>
      <c r="D185" s="21"/>
      <c r="E185" s="9"/>
      <c r="F185" s="21">
        <f>SUM(F168:F184)</f>
        <v>0</v>
      </c>
    </row>
    <row r="186" spans="1:8" x14ac:dyDescent="0.25">
      <c r="A186" s="25" t="s">
        <v>55</v>
      </c>
      <c r="B186" s="17" t="s">
        <v>74</v>
      </c>
      <c r="C186" s="4"/>
      <c r="D186" s="18"/>
      <c r="E186" s="4"/>
      <c r="F186" s="18"/>
    </row>
    <row r="187" spans="1:8" x14ac:dyDescent="0.25">
      <c r="A187" s="11" t="s">
        <v>56</v>
      </c>
      <c r="B187" s="35" t="s">
        <v>537</v>
      </c>
      <c r="C187" s="5" t="s">
        <v>12</v>
      </c>
      <c r="D187" s="19"/>
      <c r="E187" s="5">
        <v>6</v>
      </c>
      <c r="F187" s="19">
        <f>D187*E187</f>
        <v>0</v>
      </c>
    </row>
    <row r="188" spans="1:8" x14ac:dyDescent="0.25">
      <c r="A188" s="11" t="s">
        <v>57</v>
      </c>
      <c r="B188" s="35" t="s">
        <v>538</v>
      </c>
      <c r="C188" s="5" t="s">
        <v>12</v>
      </c>
      <c r="D188" s="19"/>
      <c r="E188" s="5">
        <v>193</v>
      </c>
      <c r="F188" s="19">
        <f>$D188*E188</f>
        <v>0</v>
      </c>
    </row>
    <row r="189" spans="1:8" s="36" customFormat="1" x14ac:dyDescent="0.2">
      <c r="A189" s="11" t="s">
        <v>379</v>
      </c>
      <c r="B189" s="35" t="s">
        <v>539</v>
      </c>
      <c r="C189" s="5" t="s">
        <v>1</v>
      </c>
      <c r="D189" s="19"/>
      <c r="E189" s="5">
        <v>3151</v>
      </c>
      <c r="F189" s="19">
        <f>$D189*E189</f>
        <v>0</v>
      </c>
      <c r="G189" s="39"/>
      <c r="H189" s="40"/>
    </row>
    <row r="190" spans="1:8" s="36" customFormat="1" x14ac:dyDescent="0.2">
      <c r="A190" s="11" t="s">
        <v>380</v>
      </c>
      <c r="B190" s="37" t="s">
        <v>540</v>
      </c>
      <c r="C190" s="5" t="s">
        <v>1</v>
      </c>
      <c r="D190" s="19"/>
      <c r="E190" s="5">
        <v>3151</v>
      </c>
      <c r="F190" s="19">
        <f t="shared" ref="F190:F191" si="15">$D190*E190</f>
        <v>0</v>
      </c>
      <c r="G190" s="39"/>
      <c r="H190" s="40"/>
    </row>
    <row r="191" spans="1:8" x14ac:dyDescent="0.25">
      <c r="A191" s="11" t="s">
        <v>381</v>
      </c>
      <c r="B191" s="37" t="s">
        <v>541</v>
      </c>
      <c r="C191" s="5" t="s">
        <v>1</v>
      </c>
      <c r="D191" s="19"/>
      <c r="E191" s="5">
        <v>3151</v>
      </c>
      <c r="F191" s="19">
        <f t="shared" si="15"/>
        <v>0</v>
      </c>
    </row>
    <row r="192" spans="1:8" x14ac:dyDescent="0.25">
      <c r="A192" s="11" t="s">
        <v>382</v>
      </c>
      <c r="B192" s="35" t="s">
        <v>542</v>
      </c>
      <c r="C192" s="5" t="s">
        <v>1</v>
      </c>
      <c r="D192" s="19"/>
      <c r="E192" s="5">
        <v>7194</v>
      </c>
      <c r="F192" s="19">
        <f>$D192*E192</f>
        <v>0</v>
      </c>
    </row>
    <row r="193" spans="1:6" x14ac:dyDescent="0.25">
      <c r="A193" s="12"/>
      <c r="B193" s="8" t="str">
        <f>"SOUS-TOTAL "&amp;B186</f>
        <v>SOUS-TOTAL PLANTATIONS</v>
      </c>
      <c r="C193" s="9"/>
      <c r="D193" s="21"/>
      <c r="E193" s="9"/>
      <c r="F193" s="21">
        <f>SUM(F187:F192)</f>
        <v>0</v>
      </c>
    </row>
    <row r="194" spans="1:6" ht="21" x14ac:dyDescent="0.25">
      <c r="A194" s="16"/>
      <c r="B194" s="27" t="s">
        <v>19</v>
      </c>
      <c r="C194" s="28"/>
      <c r="D194" s="29"/>
      <c r="E194" s="28"/>
      <c r="F194" s="29">
        <f>F185+F167+F148+F39+F10+F193</f>
        <v>0</v>
      </c>
    </row>
    <row r="195" spans="1:6" ht="21" x14ac:dyDescent="0.25">
      <c r="A195" s="16"/>
      <c r="B195" s="27" t="s">
        <v>20</v>
      </c>
      <c r="C195" s="28"/>
      <c r="D195" s="29"/>
      <c r="E195" s="28"/>
      <c r="F195" s="29">
        <f>F194*0.2</f>
        <v>0</v>
      </c>
    </row>
    <row r="196" spans="1:6" ht="21" x14ac:dyDescent="0.25">
      <c r="A196" s="16"/>
      <c r="B196" s="27" t="s">
        <v>21</v>
      </c>
      <c r="C196" s="28"/>
      <c r="D196" s="29"/>
      <c r="E196" s="28"/>
      <c r="F196" s="29">
        <f>F195+F194</f>
        <v>0</v>
      </c>
    </row>
    <row r="198" spans="1:6" ht="18.75" x14ac:dyDescent="0.25">
      <c r="D198" s="31"/>
      <c r="F198" s="31"/>
    </row>
    <row r="199" spans="1:6" ht="18.75" x14ac:dyDescent="0.25">
      <c r="D199" s="31"/>
      <c r="F199" s="31"/>
    </row>
    <row r="200" spans="1:6" x14ac:dyDescent="0.25">
      <c r="E200" s="32"/>
    </row>
    <row r="201" spans="1:6" x14ac:dyDescent="0.25">
      <c r="E201" s="32"/>
    </row>
    <row r="202" spans="1:6" x14ac:dyDescent="0.25">
      <c r="E202" s="32"/>
    </row>
  </sheetData>
  <autoFilter ref="A1:F202"/>
  <pageMargins left="0.11811023622047245" right="0.11811023622047245" top="0.94488188976377963" bottom="0.74803149606299213" header="0.31496062992125984" footer="0.31496062992125984"/>
  <pageSetup paperSize="9" scale="61" fitToHeight="0" orientation="portrait" r:id="rId1"/>
  <headerFooter>
    <oddHeader>&amp;L&amp;"-,Gras"&amp;14FONTAINEBLEAU (77) - EME - QUARTIER DU CARROUSEL
RENOVATION DES VOIRIES ET DES RESEAUX&amp;R&amp;"-,Gras"&amp;14DETAIL QUANTITATIF ESTIMATIF
Version 1.0</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tabSelected="1" view="pageBreakPreview" zoomScaleNormal="100" zoomScaleSheetLayoutView="100" workbookViewId="0">
      <selection activeCell="F8" sqref="F8"/>
    </sheetView>
  </sheetViews>
  <sheetFormatPr baseColWidth="10" defaultColWidth="9.140625" defaultRowHeight="15" x14ac:dyDescent="0.25"/>
  <cols>
    <col min="1" max="1" width="11" style="13" bestFit="1" customWidth="1"/>
    <col min="2" max="2" width="100.42578125" style="1" customWidth="1"/>
    <col min="3" max="3" width="10.5703125" style="2" bestFit="1" customWidth="1"/>
    <col min="4" max="4" width="14.28515625" style="22" customWidth="1"/>
    <col min="5" max="5" width="9.140625" style="39"/>
    <col min="6" max="6" width="9.140625" style="40"/>
  </cols>
  <sheetData>
    <row r="1" spans="1:6" ht="30" x14ac:dyDescent="0.25">
      <c r="A1" s="33" t="s">
        <v>5</v>
      </c>
      <c r="B1" s="26" t="s">
        <v>2</v>
      </c>
      <c r="C1" s="34" t="s">
        <v>3</v>
      </c>
      <c r="D1" s="26" t="s">
        <v>384</v>
      </c>
    </row>
    <row r="2" spans="1:6" s="39" customFormat="1" ht="285.75" customHeight="1" x14ac:dyDescent="0.25">
      <c r="A2" s="11" t="s">
        <v>543</v>
      </c>
      <c r="B2" s="35" t="s">
        <v>84</v>
      </c>
      <c r="C2" s="5" t="s">
        <v>568</v>
      </c>
      <c r="D2" s="19"/>
      <c r="F2" s="40"/>
    </row>
    <row r="3" spans="1:6" s="39" customFormat="1" ht="96.75" customHeight="1" x14ac:dyDescent="0.25">
      <c r="A3" s="11" t="s">
        <v>544</v>
      </c>
      <c r="B3" s="35" t="s">
        <v>81</v>
      </c>
      <c r="C3" s="5" t="s">
        <v>568</v>
      </c>
      <c r="D3" s="19"/>
      <c r="F3" s="40"/>
    </row>
    <row r="4" spans="1:6" s="39" customFormat="1" ht="156" x14ac:dyDescent="0.25">
      <c r="A4" s="11" t="s">
        <v>545</v>
      </c>
      <c r="B4" s="35" t="s">
        <v>82</v>
      </c>
      <c r="C4" s="5" t="s">
        <v>568</v>
      </c>
      <c r="D4" s="19"/>
      <c r="F4" s="40"/>
    </row>
    <row r="5" spans="1:6" s="39" customFormat="1" ht="362.25" customHeight="1" x14ac:dyDescent="0.25">
      <c r="A5" s="11" t="s">
        <v>546</v>
      </c>
      <c r="B5" s="35" t="s">
        <v>555</v>
      </c>
      <c r="C5" s="5" t="s">
        <v>568</v>
      </c>
      <c r="D5" s="19"/>
      <c r="F5" s="40"/>
    </row>
    <row r="6" spans="1:6" s="39" customFormat="1" ht="120" x14ac:dyDescent="0.25">
      <c r="A6" s="11" t="s">
        <v>547</v>
      </c>
      <c r="B6" s="35" t="s">
        <v>556</v>
      </c>
      <c r="C6" s="5" t="s">
        <v>568</v>
      </c>
      <c r="D6" s="19"/>
      <c r="F6" s="40"/>
    </row>
    <row r="7" spans="1:6" s="39" customFormat="1" ht="132" x14ac:dyDescent="0.25">
      <c r="A7" s="11" t="s">
        <v>548</v>
      </c>
      <c r="B7" s="35" t="s">
        <v>92</v>
      </c>
      <c r="C7" s="5" t="s">
        <v>568</v>
      </c>
      <c r="D7" s="19"/>
      <c r="F7" s="40"/>
    </row>
    <row r="8" spans="1:6" s="39" customFormat="1" ht="180" x14ac:dyDescent="0.25">
      <c r="A8" s="11" t="s">
        <v>549</v>
      </c>
      <c r="B8" s="35" t="s">
        <v>91</v>
      </c>
      <c r="C8" s="5" t="s">
        <v>568</v>
      </c>
      <c r="D8" s="19"/>
      <c r="F8" s="40"/>
    </row>
    <row r="9" spans="1:6" s="39" customFormat="1" ht="47.25" customHeight="1" x14ac:dyDescent="0.25">
      <c r="A9" s="11" t="s">
        <v>550</v>
      </c>
      <c r="B9" s="35" t="s">
        <v>95</v>
      </c>
      <c r="C9" s="5" t="s">
        <v>568</v>
      </c>
      <c r="D9" s="19"/>
      <c r="F9" s="40"/>
    </row>
    <row r="10" spans="1:6" s="39" customFormat="1" ht="60" x14ac:dyDescent="0.25">
      <c r="A10" s="11" t="s">
        <v>551</v>
      </c>
      <c r="B10" s="35" t="s">
        <v>103</v>
      </c>
      <c r="C10" s="5" t="s">
        <v>568</v>
      </c>
      <c r="D10" s="19"/>
      <c r="F10" s="40"/>
    </row>
    <row r="11" spans="1:6" s="39" customFormat="1" ht="131.25" customHeight="1" x14ac:dyDescent="0.25">
      <c r="A11" s="11" t="s">
        <v>552</v>
      </c>
      <c r="B11" s="35" t="s">
        <v>227</v>
      </c>
      <c r="C11" s="5" t="s">
        <v>568</v>
      </c>
      <c r="D11" s="19"/>
      <c r="F11" s="40"/>
    </row>
    <row r="12" spans="1:6" s="39" customFormat="1" ht="132" x14ac:dyDescent="0.25">
      <c r="A12" s="11" t="s">
        <v>553</v>
      </c>
      <c r="B12" s="35" t="s">
        <v>212</v>
      </c>
      <c r="C12" s="5" t="s">
        <v>568</v>
      </c>
      <c r="D12" s="19"/>
      <c r="F12" s="40"/>
    </row>
    <row r="13" spans="1:6" ht="71.25" customHeight="1" x14ac:dyDescent="0.25">
      <c r="A13" s="11" t="s">
        <v>554</v>
      </c>
      <c r="B13" s="35" t="s">
        <v>558</v>
      </c>
      <c r="C13" s="5" t="s">
        <v>568</v>
      </c>
      <c r="D13" s="19"/>
    </row>
    <row r="14" spans="1:6" ht="121.5" customHeight="1" x14ac:dyDescent="0.25">
      <c r="A14" s="11" t="s">
        <v>557</v>
      </c>
      <c r="B14" s="35" t="s">
        <v>85</v>
      </c>
      <c r="C14" s="5" t="s">
        <v>568</v>
      </c>
      <c r="D14" s="19"/>
    </row>
    <row r="15" spans="1:6" ht="240" x14ac:dyDescent="0.25">
      <c r="A15" s="11" t="s">
        <v>562</v>
      </c>
      <c r="B15" s="35" t="s">
        <v>561</v>
      </c>
      <c r="C15" s="5" t="s">
        <v>568</v>
      </c>
      <c r="D15" s="19"/>
    </row>
    <row r="16" spans="1:6" s="39" customFormat="1" ht="18.75" x14ac:dyDescent="0.25">
      <c r="A16" s="13"/>
      <c r="B16" s="1"/>
      <c r="C16" s="2"/>
      <c r="D16" s="31"/>
      <c r="F16" s="40"/>
    </row>
    <row r="17" spans="1:6" s="39" customFormat="1" ht="18.75" x14ac:dyDescent="0.25">
      <c r="A17" s="13"/>
      <c r="B17" s="1"/>
      <c r="C17" s="2"/>
      <c r="D17" s="31"/>
      <c r="F17" s="40"/>
    </row>
    <row r="18" spans="1:6" s="39" customFormat="1" x14ac:dyDescent="0.25">
      <c r="A18" s="13"/>
      <c r="B18" s="1"/>
      <c r="C18" s="2"/>
      <c r="D18" s="22"/>
      <c r="F18" s="40"/>
    </row>
    <row r="19" spans="1:6" s="39" customFormat="1" x14ac:dyDescent="0.25">
      <c r="A19" s="13"/>
      <c r="B19" s="1"/>
      <c r="C19" s="2"/>
      <c r="D19" s="22"/>
      <c r="F19" s="40"/>
    </row>
    <row r="20" spans="1:6" s="39" customFormat="1" x14ac:dyDescent="0.25">
      <c r="A20" s="13"/>
      <c r="B20" s="1"/>
      <c r="C20" s="2"/>
      <c r="D20" s="22"/>
      <c r="F20" s="40"/>
    </row>
  </sheetData>
  <autoFilter ref="A1:D20"/>
  <phoneticPr fontId="4" type="noConversion"/>
  <pageMargins left="0.11811023622047245" right="0.11811023622047245" top="0.94488188976377963" bottom="0.74803149606299213" header="0.31496062992125984" footer="0.31496062992125984"/>
  <pageSetup paperSize="9" scale="74" fitToHeight="0" orientation="portrait" r:id="rId1"/>
  <headerFooter>
    <oddHeader>&amp;L&amp;"-,Gras"&amp;14FONTAINEBLEAU (77) - EME - QUARTIER DU CARROUSEL
RENOVATION DES VOIRIES ET DES RESEAUX&amp;R&amp;"-,Gras"&amp;14ETAT DES PRIX FORFAITAIRES
Version 1.0</oddHeader>
    <oddFooter>&amp;C&amp;P/&amp;N</oddFooter>
  </headerFooter>
  <rowBreaks count="1" manualBreakCount="1">
    <brk id="5" max="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8c36c34-da50-4cb8-8b95-8fccca6ab64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DD609A81E61074FBA876FB4AA0016C9" ma:contentTypeVersion="18" ma:contentTypeDescription="Crée un document." ma:contentTypeScope="" ma:versionID="e0c09dba6b49a8951d8f1c2e561355ba">
  <xsd:schema xmlns:xsd="http://www.w3.org/2001/XMLSchema" xmlns:xs="http://www.w3.org/2001/XMLSchema" xmlns:p="http://schemas.microsoft.com/office/2006/metadata/properties" xmlns:ns3="e8c36c34-da50-4cb8-8b95-8fccca6ab64f" xmlns:ns4="fec5c4b9-9d10-4778-8e9b-f148828dce49" targetNamespace="http://schemas.microsoft.com/office/2006/metadata/properties" ma:root="true" ma:fieldsID="8cfc15eedece2a1c5818bfaafb3b9c44" ns3:_="" ns4:_="">
    <xsd:import namespace="e8c36c34-da50-4cb8-8b95-8fccca6ab64f"/>
    <xsd:import namespace="fec5c4b9-9d10-4778-8e9b-f148828dce4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4:SharedWithUsers" minOccurs="0"/>
                <xsd:element ref="ns4:SharedWithDetails" minOccurs="0"/>
                <xsd:element ref="ns4:SharingHintHash"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c36c34-da50-4cb8-8b95-8fccca6ab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5c4b9-9d10-4778-8e9b-f148828dce49"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SharingHintHash" ma:index="21"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371BB1-31D4-4143-9E7C-F6FD98C4902B}">
  <ds:schemaRefs>
    <ds:schemaRef ds:uri="http://schemas.microsoft.com/sharepoint/v3/contenttype/forms"/>
  </ds:schemaRefs>
</ds:datastoreItem>
</file>

<file path=customXml/itemProps2.xml><?xml version="1.0" encoding="utf-8"?>
<ds:datastoreItem xmlns:ds="http://schemas.openxmlformats.org/officeDocument/2006/customXml" ds:itemID="{579E39CF-4C71-49EC-B97D-2B3AD22F9510}">
  <ds:schemaRefs>
    <ds:schemaRef ds:uri="http://schemas.microsoft.com/office/2006/metadata/properties"/>
    <ds:schemaRef ds:uri="http://schemas.microsoft.com/office/2006/documentManagement/types"/>
    <ds:schemaRef ds:uri="http://purl.org/dc/terms/"/>
    <ds:schemaRef ds:uri="e8c36c34-da50-4cb8-8b95-8fccca6ab64f"/>
    <ds:schemaRef ds:uri="http://purl.org/dc/dcmitype/"/>
    <ds:schemaRef ds:uri="http://schemas.microsoft.com/office/infopath/2007/PartnerControls"/>
    <ds:schemaRef ds:uri="fec5c4b9-9d10-4778-8e9b-f148828dce49"/>
    <ds:schemaRef ds:uri="http://purl.org/dc/elements/1.1/"/>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B3543957-3710-4EED-87AF-80BA72A21E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c36c34-da50-4cb8-8b95-8fccca6ab64f"/>
    <ds:schemaRef ds:uri="fec5c4b9-9d10-4778-8e9b-f148828dce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BPU</vt:lpstr>
      <vt:lpstr>DQE</vt:lpstr>
      <vt:lpstr>EPF</vt:lpstr>
      <vt:lpstr>BPU!Impression_des_titres</vt:lpstr>
      <vt:lpstr>DQE!Impression_des_titres</vt:lpstr>
      <vt:lpstr>EPF!Impression_des_titres</vt:lpstr>
      <vt:lpstr>BPU!Zone_d_impression</vt:lpstr>
      <vt:lpstr>DQE!Zone_d_impression</vt:lpstr>
      <vt:lpstr>EPF!Zone_d_impression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Matthieu GUENIN</dc:creator>
  <cp:lastModifiedBy>MOURIC Basile Apprenti</cp:lastModifiedBy>
  <cp:lastPrinted>2024-10-15T09:30:56Z</cp:lastPrinted>
  <dcterms:created xsi:type="dcterms:W3CDTF">2015-06-05T18:19:34Z</dcterms:created>
  <dcterms:modified xsi:type="dcterms:W3CDTF">2025-06-17T07:37:55Z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0x0101004DD609A81E61074FBA876FB4AA0016C9</vt:lpwstr>
  </property>
</Properties>
</file>